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Смета" sheetId="1" r:id="rId1"/>
  </sheets>
  <calcPr calcId="124519" refMode="R1C1"/>
</workbook>
</file>

<file path=xl/calcChain.xml><?xml version="1.0" encoding="utf-8"?>
<calcChain xmlns="http://schemas.openxmlformats.org/spreadsheetml/2006/main">
  <c r="H155" i="1"/>
  <c r="H154"/>
  <c r="H152"/>
  <c r="H151" s="1"/>
  <c r="H150" s="1"/>
  <c r="H149" s="1"/>
  <c r="H148" s="1"/>
  <c r="H147" s="1"/>
  <c r="H145"/>
  <c r="H144" s="1"/>
  <c r="H143" s="1"/>
  <c r="H142" s="1"/>
  <c r="H141" s="1"/>
  <c r="H140" s="1"/>
  <c r="H138"/>
  <c r="H137" s="1"/>
  <c r="H136" s="1"/>
  <c r="H135" s="1"/>
  <c r="H130"/>
  <c r="H129"/>
  <c r="H123"/>
  <c r="H114"/>
  <c r="H112"/>
  <c r="H108" s="1"/>
  <c r="H107" s="1"/>
  <c r="H106" s="1"/>
  <c r="H104"/>
  <c r="H103"/>
  <c r="H102" s="1"/>
  <c r="H101" s="1"/>
  <c r="H99"/>
  <c r="H97"/>
  <c r="H96" s="1"/>
  <c r="H95" s="1"/>
  <c r="H94" s="1"/>
  <c r="H92"/>
  <c r="H91"/>
  <c r="H90" s="1"/>
  <c r="H88"/>
  <c r="H87"/>
  <c r="H86" s="1"/>
  <c r="H84"/>
  <c r="H83"/>
  <c r="H82" s="1"/>
  <c r="H80"/>
  <c r="H79"/>
  <c r="H78" s="1"/>
  <c r="H76"/>
  <c r="H75"/>
  <c r="H74" s="1"/>
  <c r="H72"/>
  <c r="H71"/>
  <c r="H69"/>
  <c r="H68" s="1"/>
  <c r="H67" s="1"/>
  <c r="H66" s="1"/>
  <c r="H64"/>
  <c r="H63"/>
  <c r="H62" s="1"/>
  <c r="H61" s="1"/>
  <c r="H59"/>
  <c r="H58" s="1"/>
  <c r="H57" s="1"/>
  <c r="H54"/>
  <c r="H51" s="1"/>
  <c r="H49"/>
  <c r="H45"/>
  <c r="H44" s="1"/>
  <c r="H43" s="1"/>
  <c r="H41"/>
  <c r="H38"/>
  <c r="H37" s="1"/>
  <c r="H36" s="1"/>
  <c r="H35" l="1"/>
  <c r="H34" s="1"/>
  <c r="H33" s="1"/>
  <c r="H32" s="1"/>
  <c r="H31" s="1"/>
  <c r="J119" s="1"/>
</calcChain>
</file>

<file path=xl/sharedStrings.xml><?xml version="1.0" encoding="utf-8"?>
<sst xmlns="http://schemas.openxmlformats.org/spreadsheetml/2006/main" count="818" uniqueCount="160">
  <si>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</si>
  <si>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</si>
  <si>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</si>
  <si>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                 _________З.А. Горбунова</t>
  </si>
  <si>
    <t xml:space="preserve">                                   (подпись) (расшифровка подписи)</t>
  </si>
  <si>
    <t xml:space="preserve">                                   " 09 "   января   "  2020 года</t>
  </si>
  <si>
    <t xml:space="preserve">                         БЮДЖЕТНАЯ СМЕТА</t>
  </si>
  <si>
    <t xml:space="preserve">         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</si>
  <si>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2020</t>
    </r>
    <r>
      <rPr>
        <b/>
        <sz val="9"/>
        <rFont val="Courier New"/>
        <family val="3"/>
        <charset val="204"/>
      </rPr>
      <t>____ год                                                  │ КОДЫ</t>
    </r>
  </si>
  <si>
    <t xml:space="preserve">                                                                                            ├──────┤</t>
  </si>
  <si>
    <t xml:space="preserve">                                                                               Форма по КФД │      │</t>
  </si>
  <si>
    <t xml:space="preserve">            МКОУ "Фатежская средняя общеобразовательная школа №2 "</t>
  </si>
  <si>
    <t>Главный                                                                                     │      │</t>
  </si>
  <si>
    <t>распорядитель средств                                                                       │      │</t>
  </si>
  <si>
    <t>местного бюджета  Управление образования                                        по ППП      │ 100  │</t>
  </si>
  <si>
    <t>Администрации Фатежского района Курской области                                             ├──────┤</t>
  </si>
  <si>
    <t>Распорядитель средств                                                           по ОКПО     │      │</t>
  </si>
  <si>
    <t>местного бюджета &lt;*&gt; Управление образования                                     по СРРПБС   │      │</t>
  </si>
  <si>
    <t>Получатель средств                                                              по ОКПО     │      │</t>
  </si>
  <si>
    <t>местного бюджета &lt;**&gt; Управление образования                                    по СРРПБС   │      │</t>
  </si>
  <si>
    <t>Единица измерения:      руб.                                                    по ОКЕИ     │ 384  │</t>
  </si>
  <si>
    <t xml:space="preserve">         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</si>
  <si>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</si>
  <si>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</si>
  <si>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</si>
  <si>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</si>
  <si>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</si>
  <si>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</si>
  <si>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</si>
  <si>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</si>
  <si>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</si>
  <si>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</si>
  <si>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</si>
  <si>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Общее образование</t>
  </si>
  <si>
    <t>07</t>
  </si>
  <si>
    <t>02</t>
  </si>
  <si>
    <t>Муниципальная программа Фатежского района Курской области «Развитие образования Фатежского района Курской области»</t>
  </si>
  <si>
    <t>03 00 0 00000</t>
  </si>
  <si>
    <t xml:space="preserve">Развитие общего образования </t>
  </si>
  <si>
    <t>03 2 02 00000</t>
  </si>
  <si>
    <t>Реализация основных общеобразовательных  и дополнительных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</si>
  <si>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03 2 02 13040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</si>
  <si>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</si>
  <si>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</si>
  <si>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</si>
  <si>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</si>
  <si>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</si>
  <si>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</si>
  <si>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</si>
  <si>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</si>
  <si>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</si>
  <si>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</si>
  <si>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</si>
  <si>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</si>
  <si>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</si>
  <si>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</si>
  <si>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</si>
  <si>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</si>
  <si>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</si>
  <si>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</si>
  <si>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>Закупка товаров, работ и услуг в сфере информационно-коммуникационных технологий</t>
  </si>
  <si>
    <t>242</t>
  </si>
  <si>
    <t>Услуги связи</t>
  </si>
  <si>
    <t>221</t>
  </si>
  <si>
    <t>Работы, услуги по содержанию имущества</t>
  </si>
  <si>
    <t>225</t>
  </si>
  <si>
    <t>Увеличение стоимости основных средств</t>
  </si>
  <si>
    <t>310</t>
  </si>
  <si>
    <t>Увеличение стоимости прочих оборотных запасов (материалов)</t>
  </si>
  <si>
    <t>340</t>
  </si>
  <si>
    <t>346</t>
  </si>
  <si>
    <t xml:space="preserve">Прочая закупка товаров, работ и услуг для муниципальных нужд </t>
  </si>
  <si>
    <t>244</t>
  </si>
  <si>
    <t>Прочие услуги</t>
  </si>
  <si>
    <t>226</t>
  </si>
  <si>
    <t>Увеличение стоимости материальных запасов</t>
  </si>
  <si>
    <t>Увеличение стоимости прочих материальных запасов однократного применения</t>
  </si>
  <si>
    <t>349</t>
  </si>
  <si>
    <t>Проведение капитального ремонта муниципальных образовательных организаций</t>
  </si>
  <si>
    <t>03 2 02 S3050</t>
  </si>
  <si>
    <t>243</t>
  </si>
  <si>
    <t xml:space="preserve">Предоставление мер социальной поддержки  работникам муниципальных образовательных организаций
</t>
  </si>
  <si>
    <t>03 2 02 13060</t>
  </si>
  <si>
    <t>Иные выплаты персоналу казенных учреждений, за исключением фонда оплаты труда</t>
  </si>
  <si>
    <t>112</t>
  </si>
  <si>
    <t>Прочие выплаты</t>
  </si>
  <si>
    <t>212</t>
  </si>
  <si>
    <t>03 2 02 S3060</t>
  </si>
  <si>
    <t>Пособия, компенсации и иные социальные выплаты гражданам, кроме публичных нормативных обязательств</t>
  </si>
  <si>
    <t>300</t>
  </si>
  <si>
    <t>Пособия по социальной помощи населению</t>
  </si>
  <si>
    <t>321</t>
  </si>
  <si>
    <t>262</t>
  </si>
  <si>
    <t>Преобретение  оборудования для школьных столовых в рамках комплекса мер по модернизации общего образования</t>
  </si>
  <si>
    <t>03 2 02 13080</t>
  </si>
  <si>
    <t xml:space="preserve">Закупка товаров, работ и услуг для муниципальных нужд
</t>
  </si>
  <si>
    <t xml:space="preserve">Иные закупки товаров, работ и услуг для муниципальных нужд
</t>
  </si>
  <si>
    <t>Преобретение  бензина для школьных автобусов в рамках комплекса мер по модернизации общего образования</t>
  </si>
  <si>
    <t>Увеличение стоимости горюче-смазочных материалов</t>
  </si>
  <si>
    <t>343</t>
  </si>
  <si>
    <t>03 2 02 S3080</t>
  </si>
  <si>
    <t>Мероприятия по организации питания обучающихся из малообеспеченных и многодетных семей, а также обучающихся в специальных (коррекционных) классах  муниципальных образовательных организаций</t>
  </si>
  <si>
    <t>03 2 02 13090</t>
  </si>
  <si>
    <t>342</t>
  </si>
  <si>
    <t>03 2 02 S3090</t>
  </si>
  <si>
    <t>Увеличение стоимости продуктов питания</t>
  </si>
  <si>
    <t xml:space="preserve">Ежемесячное денежное вознаграждение за классное руководство </t>
  </si>
  <si>
    <t>03 2 02 13110</t>
  </si>
  <si>
    <t>Расходы на обеспечение деятельности (оказание услуг) муниципальных учреждений</t>
  </si>
  <si>
    <t>03 2 02 С1401</t>
  </si>
  <si>
    <t>Транспортные услуги</t>
  </si>
  <si>
    <t>222</t>
  </si>
  <si>
    <t>Коммунальные услуги</t>
  </si>
  <si>
    <t>223</t>
  </si>
  <si>
    <t>Страхование</t>
  </si>
  <si>
    <t>227</t>
  </si>
  <si>
    <t>Уплата иных платежей</t>
  </si>
  <si>
    <t>296</t>
  </si>
  <si>
    <t>Увеличение стоимости строительных материалов</t>
  </si>
  <si>
    <t>344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</si>
  <si>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</si>
  <si>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</si>
  <si>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</si>
  <si>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</si>
  <si>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</si>
  <si>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</si>
  <si>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</si>
  <si>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</si>
  <si>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</si>
  <si>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</si>
  <si>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</si>
  <si>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</si>
  <si>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02 С1412</t>
  </si>
  <si>
    <t>Увеличение стоимости продуктов питания (родительская плата)</t>
  </si>
  <si>
    <t>Муниципальная программа  «Содействие занятости населения в Фатежском районе Курской области»</t>
  </si>
  <si>
    <t>17 0 00 00000</t>
  </si>
  <si>
    <t>Подпрограмма  «Содействие временной занятости отдельных категорий граждан"  муниципальной программы  «Содействие занятости населения в Фатежском районе Курской области»</t>
  </si>
  <si>
    <t>17 1 01 00000</t>
  </si>
  <si>
    <t>Развитие рынка труда, повышение эффективности занятости населения. Организация временного трудоустройства несовершеннолетних граждан  в возрасте от 14 до 18 лет в свободное от учебы время</t>
  </si>
  <si>
    <t>17 1 01 C1436</t>
  </si>
  <si>
    <t>Закупка товаров, работ и услуг для муниципальных нужд</t>
  </si>
  <si>
    <t>Прочая закупка товаров, работ и услуг для муниципальных нужд</t>
  </si>
  <si>
    <t>Организация временного трудоустройства несовершеннолетних граждан  в возрасте от 14 до 18 лет в свободное от учебы время</t>
  </si>
  <si>
    <t>Молодежная политика и оздоровление детей</t>
  </si>
  <si>
    <t>Муниципальная программа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</t>
  </si>
  <si>
    <t>08 4 00 00000</t>
  </si>
  <si>
    <t xml:space="preserve">Подпрограмма "Оздоровление и отдых детей" муниципальной программы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 </t>
  </si>
  <si>
    <t>08 4 01 00000</t>
  </si>
  <si>
    <t>Организация отдыха детей в каникулярное время</t>
  </si>
  <si>
    <t>08 4 01 S3540</t>
  </si>
  <si>
    <t>Предоставление субсидий муниципальным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</si>
  <si>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</si>
  <si>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иные цели</t>
  </si>
  <si>
    <t>08 4 01 13540</t>
  </si>
  <si>
    <t>Директор  МКОУ "Фатежская средняя общеобразовательная школа №2"</t>
  </si>
  <si>
    <t>Е.И. Дмитрова</t>
  </si>
  <si>
    <t>Гл. бухгалтер  МКУ  "Централизованная бухгалтерия учреждений образования Фатежского района"</t>
  </si>
  <si>
    <t>Н.А. Миронова</t>
  </si>
  <si>
    <t xml:space="preserve">Исполнитель: ведущий экономист                                                                      </t>
  </si>
  <si>
    <t>В.А. Ушакова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</si>
</sst>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0"/>
      <name val="Arial Cyr"/>
      <charset val="204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9"/>
      <color indexed="10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4" fillId="0" borderId="0"/>
    <xf numFmtId="0" fontId="14" fillId="0" borderId="0"/>
  </cellStyleXfs>
  <cellXfs count="11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justify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vertical="top" wrapText="1"/>
    </xf>
    <xf numFmtId="49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/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/>
    </xf>
    <xf numFmtId="4" fontId="12" fillId="0" borderId="0" xfId="0" applyNumberFormat="1" applyFont="1" applyFill="1"/>
    <xf numFmtId="0" fontId="12" fillId="0" borderId="0" xfId="0" applyFont="1" applyFill="1"/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/>
    <xf numFmtId="4" fontId="5" fillId="0" borderId="0" xfId="0" applyNumberFormat="1" applyFont="1" applyFill="1"/>
    <xf numFmtId="0" fontId="5" fillId="0" borderId="0" xfId="0" applyFont="1" applyFill="1"/>
    <xf numFmtId="0" fontId="13" fillId="0" borderId="6" xfId="0" applyFont="1" applyBorder="1" applyAlignment="1">
      <alignment horizontal="left" wrapText="1"/>
    </xf>
    <xf numFmtId="4" fontId="12" fillId="0" borderId="1" xfId="0" applyNumberFormat="1" applyFont="1" applyFill="1" applyBorder="1"/>
    <xf numFmtId="0" fontId="8" fillId="0" borderId="1" xfId="0" applyFont="1" applyFill="1" applyBorder="1" applyAlignment="1">
      <alignment horizontal="left" vertical="top" wrapText="1"/>
    </xf>
    <xf numFmtId="4" fontId="10" fillId="3" borderId="7" xfId="2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/>
    <xf numFmtId="0" fontId="2" fillId="0" borderId="0" xfId="0" applyFont="1" applyFill="1"/>
    <xf numFmtId="4" fontId="8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/>
    <xf numFmtId="0" fontId="16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9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left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/>
    <xf numFmtId="0" fontId="13" fillId="0" borderId="0" xfId="0" applyFont="1"/>
    <xf numFmtId="49" fontId="9" fillId="0" borderId="2" xfId="0" applyNumberFormat="1" applyFont="1" applyFill="1" applyBorder="1" applyAlignment="1">
      <alignment horizontal="left" wrapText="1"/>
    </xf>
    <xf numFmtId="4" fontId="14" fillId="0" borderId="7" xfId="3" applyNumberFormat="1" applyFont="1" applyBorder="1" applyAlignment="1">
      <alignment horizontal="right" vertical="top"/>
    </xf>
    <xf numFmtId="4" fontId="14" fillId="0" borderId="7" xfId="2" applyNumberFormat="1" applyFont="1" applyBorder="1" applyAlignment="1">
      <alignment horizontal="right" vertical="top"/>
    </xf>
    <xf numFmtId="0" fontId="14" fillId="0" borderId="7" xfId="2" applyNumberFormat="1" applyFont="1" applyBorder="1" applyAlignment="1">
      <alignment horizontal="right" vertical="top"/>
    </xf>
    <xf numFmtId="2" fontId="14" fillId="0" borderId="7" xfId="2" applyNumberFormat="1" applyFont="1" applyBorder="1" applyAlignment="1">
      <alignment horizontal="right" vertical="top"/>
    </xf>
    <xf numFmtId="0" fontId="20" fillId="0" borderId="1" xfId="0" applyFont="1" applyFill="1" applyBorder="1" applyAlignment="1">
      <alignment horizontal="left" vertical="top" wrapText="1"/>
    </xf>
    <xf numFmtId="4" fontId="2" fillId="0" borderId="0" xfId="0" applyNumberFormat="1" applyFont="1" applyFill="1"/>
    <xf numFmtId="0" fontId="8" fillId="0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/>
    <xf numFmtId="0" fontId="22" fillId="0" borderId="1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/>
    <xf numFmtId="4" fontId="16" fillId="0" borderId="1" xfId="0" applyNumberFormat="1" applyFont="1" applyFill="1" applyBorder="1" applyAlignment="1">
      <alignment vertical="center"/>
    </xf>
    <xf numFmtId="4" fontId="25" fillId="0" borderId="1" xfId="0" applyNumberFormat="1" applyFont="1" applyFill="1" applyBorder="1"/>
    <xf numFmtId="2" fontId="5" fillId="0" borderId="0" xfId="0" applyNumberFormat="1" applyFont="1" applyFill="1"/>
    <xf numFmtId="4" fontId="21" fillId="0" borderId="1" xfId="0" applyNumberFormat="1" applyFont="1" applyFill="1" applyBorder="1"/>
    <xf numFmtId="0" fontId="7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/>
    </xf>
    <xf numFmtId="0" fontId="26" fillId="0" borderId="0" xfId="0" applyFont="1" applyFill="1"/>
    <xf numFmtId="0" fontId="27" fillId="0" borderId="1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/>
    <xf numFmtId="0" fontId="29" fillId="0" borderId="0" xfId="0" applyFont="1" applyFill="1"/>
    <xf numFmtId="0" fontId="9" fillId="0" borderId="1" xfId="0" applyFont="1" applyFill="1" applyBorder="1" applyAlignment="1">
      <alignment horizontal="left" vertical="top" wrapText="1"/>
    </xf>
    <xf numFmtId="4" fontId="30" fillId="0" borderId="1" xfId="0" applyNumberFormat="1" applyFont="1" applyFill="1" applyBorder="1" applyAlignment="1"/>
    <xf numFmtId="49" fontId="7" fillId="0" borderId="8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top" wrapText="1"/>
    </xf>
    <xf numFmtId="49" fontId="27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7" fillId="0" borderId="1" xfId="0" applyNumberFormat="1" applyFont="1" applyFill="1" applyBorder="1"/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4" fontId="4" fillId="0" borderId="0" xfId="0" applyNumberFormat="1" applyFont="1" applyBorder="1" applyAlignment="1">
      <alignment horizontal="left" wrapText="1"/>
    </xf>
    <xf numFmtId="4" fontId="5" fillId="0" borderId="0" xfId="0" applyNumberFormat="1" applyFont="1" applyAlignment="1">
      <alignment horizontal="left"/>
    </xf>
    <xf numFmtId="0" fontId="1" fillId="0" borderId="0" xfId="0" applyFont="1" applyAlignme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4">
    <cellStyle name="Обычный" xfId="0" builtinId="0"/>
    <cellStyle name="Обычный_tmp_БЮДЖЕТНАЯ РОСПИСЬ на2011г." xfId="1"/>
    <cellStyle name="Обычный_ФСШ №1" xfId="3"/>
    <cellStyle name="Обычный_ФСШ №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0"/>
  <sheetViews>
    <sheetView tabSelected="1" topLeftCell="A14" workbookViewId="0">
      <selection activeCell="O28" sqref="O28"/>
    </sheetView>
  </sheetViews>
  <sheetFormatPr defaultRowHeight="12" outlineLevelRow="1" outlineLevelCol="1"/>
  <cols>
    <col min="1" max="1" width="56.5703125" style="3" customWidth="1"/>
    <col min="2" max="2" width="4.7109375" style="3" customWidth="1"/>
    <col min="3" max="3" width="3.5703125" style="3" customWidth="1"/>
    <col min="4" max="4" width="3.42578125" style="3" customWidth="1"/>
    <col min="5" max="5" width="12.7109375" style="3" customWidth="1"/>
    <col min="6" max="6" width="3.85546875" style="3" customWidth="1"/>
    <col min="7" max="7" width="4.42578125" style="3" customWidth="1"/>
    <col min="8" max="8" width="12.5703125" style="4" customWidth="1"/>
    <col min="9" max="9" width="12.28515625" style="3" hidden="1" customWidth="1" outlineLevel="1"/>
    <col min="10" max="10" width="20.7109375" style="3" hidden="1" customWidth="1" collapsed="1"/>
    <col min="11" max="16384" width="9.140625" style="3"/>
  </cols>
  <sheetData>
    <row r="1" spans="1:8" s="1" customFormat="1" ht="12.75">
      <c r="A1" s="114" t="s">
        <v>0</v>
      </c>
      <c r="B1" s="114"/>
      <c r="C1" s="114"/>
      <c r="D1" s="114"/>
      <c r="E1" s="114"/>
      <c r="F1" s="114"/>
      <c r="G1" s="114"/>
      <c r="H1" s="114"/>
    </row>
    <row r="2" spans="1:8" s="1" customFormat="1" ht="12.75">
      <c r="A2" s="114" t="s">
        <v>1</v>
      </c>
      <c r="B2" s="114"/>
      <c r="C2" s="114"/>
      <c r="D2" s="114"/>
      <c r="E2" s="114"/>
      <c r="F2" s="114"/>
      <c r="G2" s="114"/>
      <c r="H2" s="114"/>
    </row>
    <row r="3" spans="1:8" s="1" customFormat="1" ht="12.75">
      <c r="A3" s="114" t="s">
        <v>2</v>
      </c>
      <c r="B3" s="114"/>
      <c r="C3" s="114"/>
      <c r="D3" s="114"/>
      <c r="E3" s="114"/>
      <c r="F3" s="114"/>
      <c r="G3" s="114"/>
      <c r="H3" s="114"/>
    </row>
    <row r="4" spans="1:8" s="1" customFormat="1" ht="12.75">
      <c r="A4" s="114" t="s">
        <v>3</v>
      </c>
      <c r="B4" s="114"/>
      <c r="C4" s="114"/>
      <c r="D4" s="114"/>
      <c r="E4" s="114"/>
      <c r="F4" s="114"/>
      <c r="G4" s="114"/>
      <c r="H4" s="114"/>
    </row>
    <row r="5" spans="1:8" s="1" customFormat="1" ht="12.75">
      <c r="A5" s="114" t="s">
        <v>4</v>
      </c>
      <c r="B5" s="114"/>
      <c r="C5" s="114"/>
      <c r="D5" s="114"/>
      <c r="E5" s="114"/>
      <c r="F5" s="114"/>
      <c r="G5" s="114"/>
      <c r="H5" s="114"/>
    </row>
    <row r="6" spans="1:8" s="1" customFormat="1" ht="12.75">
      <c r="A6" s="114" t="s">
        <v>5</v>
      </c>
      <c r="B6" s="114"/>
      <c r="C6" s="114"/>
      <c r="D6" s="114"/>
      <c r="E6" s="114"/>
      <c r="F6" s="114"/>
      <c r="G6" s="114"/>
      <c r="H6" s="114"/>
    </row>
    <row r="7" spans="1:8" s="1" customFormat="1" ht="12.75">
      <c r="A7" s="115"/>
      <c r="B7" s="115"/>
      <c r="C7" s="115"/>
      <c r="D7" s="115"/>
      <c r="E7" s="115"/>
      <c r="F7" s="115"/>
      <c r="G7" s="115"/>
      <c r="H7" s="115"/>
    </row>
    <row r="8" spans="1:8" s="1" customFormat="1" ht="12.75">
      <c r="A8" s="112" t="s">
        <v>6</v>
      </c>
      <c r="B8" s="112"/>
      <c r="C8" s="112"/>
      <c r="D8" s="112"/>
      <c r="E8" s="112"/>
      <c r="F8" s="112"/>
      <c r="G8" s="112"/>
      <c r="H8" s="112"/>
    </row>
    <row r="9" spans="1:8" s="1" customFormat="1" ht="12.75">
      <c r="A9" s="112" t="s">
        <v>7</v>
      </c>
      <c r="B9" s="112"/>
      <c r="C9" s="112"/>
      <c r="D9" s="112"/>
      <c r="E9" s="112"/>
      <c r="F9" s="112"/>
      <c r="G9" s="112"/>
      <c r="H9" s="112"/>
    </row>
    <row r="10" spans="1:8" s="1" customFormat="1" ht="12.75">
      <c r="A10" s="112" t="s">
        <v>8</v>
      </c>
      <c r="B10" s="112"/>
      <c r="C10" s="112"/>
      <c r="D10" s="112"/>
      <c r="E10" s="112"/>
      <c r="F10" s="112"/>
      <c r="G10" s="112"/>
      <c r="H10" s="112"/>
    </row>
    <row r="11" spans="1:8" s="1" customFormat="1" ht="12.75">
      <c r="A11" s="112" t="s">
        <v>9</v>
      </c>
      <c r="B11" s="112"/>
      <c r="C11" s="112"/>
      <c r="D11" s="112"/>
      <c r="E11" s="112"/>
      <c r="F11" s="112"/>
      <c r="G11" s="112"/>
      <c r="H11" s="112"/>
    </row>
    <row r="12" spans="1:8" s="1" customFormat="1" ht="12.75">
      <c r="A12" s="112" t="s">
        <v>10</v>
      </c>
      <c r="B12" s="112"/>
      <c r="C12" s="112"/>
      <c r="D12" s="112"/>
      <c r="E12" s="112"/>
      <c r="F12" s="112"/>
      <c r="G12" s="112"/>
      <c r="H12" s="112"/>
    </row>
    <row r="13" spans="1:8" s="1" customFormat="1" ht="12.75">
      <c r="A13" s="112" t="s">
        <v>11</v>
      </c>
      <c r="B13" s="112"/>
      <c r="C13" s="112"/>
      <c r="D13" s="112"/>
      <c r="E13" s="112"/>
      <c r="F13" s="112"/>
      <c r="G13" s="112"/>
      <c r="H13" s="112"/>
    </row>
    <row r="14" spans="1:8" s="1" customFormat="1" ht="12.75">
      <c r="A14" s="113"/>
      <c r="B14" s="114"/>
      <c r="C14" s="114"/>
      <c r="D14" s="114"/>
      <c r="E14" s="114"/>
      <c r="F14" s="114"/>
      <c r="G14" s="114"/>
      <c r="H14" s="114"/>
    </row>
    <row r="15" spans="1:8" s="1" customFormat="1" ht="13.5" customHeight="1">
      <c r="A15" s="112" t="s">
        <v>12</v>
      </c>
      <c r="B15" s="112"/>
      <c r="C15" s="112"/>
      <c r="D15" s="112"/>
      <c r="E15" s="112"/>
      <c r="F15" s="112"/>
      <c r="G15" s="112"/>
      <c r="H15" s="112"/>
    </row>
    <row r="16" spans="1:8" s="1" customFormat="1" ht="12.75">
      <c r="A16" s="106" t="s">
        <v>13</v>
      </c>
      <c r="B16" s="106"/>
      <c r="C16" s="106"/>
      <c r="D16" s="106"/>
      <c r="E16" s="106"/>
      <c r="F16" s="106"/>
      <c r="G16" s="106"/>
      <c r="H16" s="106"/>
    </row>
    <row r="17" spans="1:17" s="1" customFormat="1" ht="12.75">
      <c r="A17" s="106" t="s">
        <v>14</v>
      </c>
      <c r="B17" s="106"/>
      <c r="C17" s="106"/>
      <c r="D17" s="106"/>
      <c r="E17" s="106"/>
      <c r="F17" s="106"/>
      <c r="G17" s="106"/>
      <c r="H17" s="106"/>
    </row>
    <row r="18" spans="1:17" s="1" customFormat="1" ht="12.75">
      <c r="A18" s="106" t="s">
        <v>15</v>
      </c>
      <c r="B18" s="106"/>
      <c r="C18" s="106"/>
      <c r="D18" s="106"/>
      <c r="E18" s="106"/>
      <c r="F18" s="106"/>
      <c r="G18" s="106"/>
      <c r="H18" s="106"/>
    </row>
    <row r="19" spans="1:17" s="1" customFormat="1" ht="12.75">
      <c r="A19" s="106" t="s">
        <v>16</v>
      </c>
      <c r="B19" s="106"/>
      <c r="C19" s="106"/>
      <c r="D19" s="106"/>
      <c r="E19" s="106"/>
      <c r="F19" s="106"/>
      <c r="G19" s="106"/>
      <c r="H19" s="106"/>
    </row>
    <row r="20" spans="1:17" s="1" customFormat="1" ht="12.75">
      <c r="A20" s="106" t="s">
        <v>17</v>
      </c>
      <c r="B20" s="106"/>
      <c r="C20" s="106"/>
      <c r="D20" s="106"/>
      <c r="E20" s="106"/>
      <c r="F20" s="106"/>
      <c r="G20" s="106"/>
      <c r="H20" s="106"/>
    </row>
    <row r="21" spans="1:17" s="1" customFormat="1" ht="12.75">
      <c r="A21" s="106" t="s">
        <v>15</v>
      </c>
      <c r="B21" s="106"/>
      <c r="C21" s="106"/>
      <c r="D21" s="106"/>
      <c r="E21" s="106"/>
      <c r="F21" s="106"/>
      <c r="G21" s="106"/>
      <c r="H21" s="106"/>
    </row>
    <row r="22" spans="1:17" s="1" customFormat="1" ht="12.75">
      <c r="A22" s="106" t="s">
        <v>18</v>
      </c>
      <c r="B22" s="106"/>
      <c r="C22" s="106"/>
      <c r="D22" s="106"/>
      <c r="E22" s="106"/>
      <c r="F22" s="106"/>
      <c r="G22" s="106"/>
      <c r="H22" s="106"/>
    </row>
    <row r="23" spans="1:17" s="1" customFormat="1" ht="12.75">
      <c r="A23" s="106" t="s">
        <v>19</v>
      </c>
      <c r="B23" s="106"/>
      <c r="C23" s="106"/>
      <c r="D23" s="106"/>
      <c r="E23" s="106"/>
      <c r="F23" s="106"/>
      <c r="G23" s="106"/>
      <c r="H23" s="106"/>
    </row>
    <row r="24" spans="1:17" s="1" customFormat="1" ht="12.75">
      <c r="A24" s="106" t="s">
        <v>15</v>
      </c>
      <c r="B24" s="106"/>
      <c r="C24" s="106"/>
      <c r="D24" s="106"/>
      <c r="E24" s="106"/>
      <c r="F24" s="106"/>
      <c r="G24" s="106"/>
      <c r="H24" s="106"/>
    </row>
    <row r="25" spans="1:17" s="1" customFormat="1" ht="12.75">
      <c r="A25" s="106" t="s">
        <v>20</v>
      </c>
      <c r="B25" s="106"/>
      <c r="C25" s="106"/>
      <c r="D25" s="106"/>
      <c r="E25" s="106"/>
      <c r="F25" s="106"/>
      <c r="G25" s="106"/>
      <c r="H25" s="106"/>
    </row>
    <row r="26" spans="1:17" s="1" customFormat="1" ht="12.75">
      <c r="A26" s="106" t="s">
        <v>21</v>
      </c>
      <c r="B26" s="106"/>
      <c r="C26" s="106"/>
      <c r="D26" s="106"/>
      <c r="E26" s="106"/>
      <c r="F26" s="106"/>
      <c r="G26" s="106"/>
      <c r="H26" s="106"/>
    </row>
    <row r="27" spans="1:17" ht="3.75" customHeight="1">
      <c r="A27" s="2"/>
      <c r="B27" s="2"/>
      <c r="I27" s="1"/>
    </row>
    <row r="28" spans="1:17" ht="12.75" customHeight="1">
      <c r="A28" s="107" t="s">
        <v>22</v>
      </c>
      <c r="B28" s="108" t="s">
        <v>23</v>
      </c>
      <c r="C28" s="109"/>
      <c r="D28" s="109"/>
      <c r="E28" s="109"/>
      <c r="F28" s="109"/>
      <c r="G28" s="109"/>
      <c r="H28" s="110" t="s">
        <v>24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07"/>
      <c r="B29" s="5"/>
      <c r="C29" s="6"/>
      <c r="D29" s="5"/>
      <c r="E29" s="5"/>
      <c r="F29" s="5"/>
      <c r="G29" s="5"/>
      <c r="H29" s="111"/>
      <c r="I29" s="1"/>
      <c r="J29" s="1"/>
      <c r="K29" s="1"/>
      <c r="L29" s="1"/>
      <c r="M29" s="1"/>
      <c r="N29" s="1"/>
      <c r="O29" s="1"/>
      <c r="P29" s="1"/>
      <c r="Q29" s="1"/>
    </row>
    <row r="30" spans="1:17" s="10" customFormat="1" ht="24" customHeight="1">
      <c r="A30" s="7"/>
      <c r="B30" s="8" t="s">
        <v>25</v>
      </c>
      <c r="C30" s="8" t="s">
        <v>26</v>
      </c>
      <c r="D30" s="8" t="s">
        <v>27</v>
      </c>
      <c r="E30" s="8" t="s">
        <v>28</v>
      </c>
      <c r="F30" s="8" t="s">
        <v>29</v>
      </c>
      <c r="G30" s="7" t="s">
        <v>30</v>
      </c>
      <c r="H30" s="9"/>
      <c r="I30" s="1"/>
      <c r="J30" s="1"/>
      <c r="K30" s="1"/>
      <c r="L30" s="1"/>
      <c r="M30" s="1"/>
      <c r="N30" s="1"/>
      <c r="O30" s="1"/>
      <c r="P30" s="1"/>
      <c r="Q30" s="1"/>
    </row>
    <row r="31" spans="1:17" s="16" customFormat="1" ht="20.25" customHeight="1">
      <c r="A31" s="11" t="s">
        <v>31</v>
      </c>
      <c r="B31" s="12" t="s">
        <v>32</v>
      </c>
      <c r="C31" s="12"/>
      <c r="D31" s="13"/>
      <c r="E31" s="12"/>
      <c r="F31" s="12"/>
      <c r="G31" s="14"/>
      <c r="H31" s="14">
        <f>H32+H147</f>
        <v>30195759.510000002</v>
      </c>
      <c r="I31" s="15"/>
      <c r="K31" s="15"/>
    </row>
    <row r="32" spans="1:17" s="24" customFormat="1" ht="14.25" customHeight="1">
      <c r="A32" s="17" t="s">
        <v>33</v>
      </c>
      <c r="B32" s="18" t="s">
        <v>32</v>
      </c>
      <c r="C32" s="19" t="s">
        <v>34</v>
      </c>
      <c r="D32" s="19" t="s">
        <v>35</v>
      </c>
      <c r="E32" s="20"/>
      <c r="F32" s="21"/>
      <c r="G32" s="21"/>
      <c r="H32" s="22">
        <f>H33+H140</f>
        <v>30195759.510000002</v>
      </c>
      <c r="I32" s="23"/>
    </row>
    <row r="33" spans="1:10" s="31" customFormat="1" ht="24.75" customHeight="1">
      <c r="A33" s="25" t="s">
        <v>36</v>
      </c>
      <c r="B33" s="26" t="s">
        <v>32</v>
      </c>
      <c r="C33" s="27" t="s">
        <v>34</v>
      </c>
      <c r="D33" s="27" t="s">
        <v>35</v>
      </c>
      <c r="E33" s="28" t="s">
        <v>37</v>
      </c>
      <c r="F33" s="27"/>
      <c r="G33" s="27"/>
      <c r="H33" s="29">
        <f>H34</f>
        <v>30195759.510000002</v>
      </c>
      <c r="I33" s="30"/>
    </row>
    <row r="34" spans="1:10" s="31" customFormat="1" ht="17.25" customHeight="1">
      <c r="A34" s="25" t="s">
        <v>38</v>
      </c>
      <c r="B34" s="26" t="s">
        <v>32</v>
      </c>
      <c r="C34" s="27" t="s">
        <v>34</v>
      </c>
      <c r="D34" s="27" t="s">
        <v>35</v>
      </c>
      <c r="E34" s="28" t="s">
        <v>39</v>
      </c>
      <c r="F34" s="27"/>
      <c r="G34" s="27"/>
      <c r="H34" s="29">
        <f>H35+H57+H61+H66+H71+H74+H82+H86+H90+H95+H101+H135+H78</f>
        <v>30195759.510000002</v>
      </c>
    </row>
    <row r="35" spans="1:10" s="31" customFormat="1" ht="72" customHeight="1">
      <c r="A35" s="25" t="s">
        <v>40</v>
      </c>
      <c r="B35" s="26" t="s">
        <v>32</v>
      </c>
      <c r="C35" s="27" t="s">
        <v>34</v>
      </c>
      <c r="D35" s="27" t="s">
        <v>35</v>
      </c>
      <c r="E35" s="28" t="s">
        <v>41</v>
      </c>
      <c r="F35" s="27"/>
      <c r="G35" s="27"/>
      <c r="H35" s="29">
        <f>H36+H43</f>
        <v>26058449</v>
      </c>
    </row>
    <row r="36" spans="1:10" s="31" customFormat="1" ht="49.5" customHeight="1">
      <c r="A36" s="32" t="s">
        <v>42</v>
      </c>
      <c r="B36" s="26" t="s">
        <v>32</v>
      </c>
      <c r="C36" s="27" t="s">
        <v>34</v>
      </c>
      <c r="D36" s="27" t="s">
        <v>35</v>
      </c>
      <c r="E36" s="33" t="s">
        <v>41</v>
      </c>
      <c r="F36" s="27" t="s">
        <v>43</v>
      </c>
      <c r="G36" s="27"/>
      <c r="H36" s="29">
        <f>H37</f>
        <v>26058449</v>
      </c>
    </row>
    <row r="37" spans="1:10" s="31" customFormat="1" ht="15.75" customHeight="1">
      <c r="A37" s="32" t="s">
        <v>44</v>
      </c>
      <c r="B37" s="26" t="s">
        <v>32</v>
      </c>
      <c r="C37" s="27" t="s">
        <v>34</v>
      </c>
      <c r="D37" s="27" t="s">
        <v>35</v>
      </c>
      <c r="E37" s="33" t="s">
        <v>41</v>
      </c>
      <c r="F37" s="27" t="s">
        <v>45</v>
      </c>
      <c r="G37" s="27"/>
      <c r="H37" s="29">
        <f>H38+H41</f>
        <v>26058449</v>
      </c>
    </row>
    <row r="38" spans="1:10" s="31" customFormat="1" ht="15.75" customHeight="1">
      <c r="A38" s="32" t="s">
        <v>46</v>
      </c>
      <c r="B38" s="26" t="s">
        <v>32</v>
      </c>
      <c r="C38" s="27" t="s">
        <v>34</v>
      </c>
      <c r="D38" s="27" t="s">
        <v>35</v>
      </c>
      <c r="E38" s="33" t="s">
        <v>41</v>
      </c>
      <c r="F38" s="27" t="s">
        <v>47</v>
      </c>
      <c r="G38" s="27"/>
      <c r="H38" s="29">
        <f>H39+H40</f>
        <v>20014170</v>
      </c>
    </row>
    <row r="39" spans="1:10" s="39" customFormat="1" ht="15.75" customHeight="1">
      <c r="A39" s="34" t="s">
        <v>48</v>
      </c>
      <c r="B39" s="35" t="s">
        <v>32</v>
      </c>
      <c r="C39" s="36" t="s">
        <v>34</v>
      </c>
      <c r="D39" s="36" t="s">
        <v>35</v>
      </c>
      <c r="E39" s="33" t="s">
        <v>41</v>
      </c>
      <c r="F39" s="36" t="s">
        <v>47</v>
      </c>
      <c r="G39" s="36" t="s">
        <v>49</v>
      </c>
      <c r="H39" s="37">
        <v>20014170</v>
      </c>
      <c r="I39" s="38"/>
    </row>
    <row r="40" spans="1:10" s="39" customFormat="1" ht="15.75" customHeight="1" thickBot="1">
      <c r="A40" s="40" t="s">
        <v>50</v>
      </c>
      <c r="B40" s="35" t="s">
        <v>32</v>
      </c>
      <c r="C40" s="36" t="s">
        <v>34</v>
      </c>
      <c r="D40" s="36" t="s">
        <v>35</v>
      </c>
      <c r="E40" s="33" t="s">
        <v>41</v>
      </c>
      <c r="F40" s="36" t="s">
        <v>47</v>
      </c>
      <c r="G40" s="36" t="s">
        <v>51</v>
      </c>
      <c r="H40" s="37"/>
      <c r="I40" s="38"/>
    </row>
    <row r="41" spans="1:10" s="39" customFormat="1" ht="24" customHeight="1">
      <c r="A41" s="32" t="s">
        <v>52</v>
      </c>
      <c r="B41" s="26" t="s">
        <v>32</v>
      </c>
      <c r="C41" s="27" t="s">
        <v>34</v>
      </c>
      <c r="D41" s="27" t="s">
        <v>35</v>
      </c>
      <c r="E41" s="28" t="s">
        <v>41</v>
      </c>
      <c r="F41" s="27" t="s">
        <v>53</v>
      </c>
      <c r="G41" s="36"/>
      <c r="H41" s="41">
        <f>H42</f>
        <v>6044279</v>
      </c>
      <c r="I41" s="38"/>
    </row>
    <row r="42" spans="1:10" s="39" customFormat="1" ht="18.75" customHeight="1">
      <c r="A42" s="34" t="s">
        <v>54</v>
      </c>
      <c r="B42" s="35" t="s">
        <v>32</v>
      </c>
      <c r="C42" s="36" t="s">
        <v>34</v>
      </c>
      <c r="D42" s="36" t="s">
        <v>35</v>
      </c>
      <c r="E42" s="33" t="s">
        <v>41</v>
      </c>
      <c r="F42" s="36" t="s">
        <v>53</v>
      </c>
      <c r="G42" s="36" t="s">
        <v>55</v>
      </c>
      <c r="H42" s="37">
        <v>6044279</v>
      </c>
      <c r="I42" s="38"/>
    </row>
    <row r="43" spans="1:10" s="31" customFormat="1" ht="14.25" customHeight="1">
      <c r="A43" s="32" t="s">
        <v>56</v>
      </c>
      <c r="B43" s="26" t="s">
        <v>32</v>
      </c>
      <c r="C43" s="27" t="s">
        <v>34</v>
      </c>
      <c r="D43" s="27" t="s">
        <v>35</v>
      </c>
      <c r="E43" s="33" t="s">
        <v>41</v>
      </c>
      <c r="F43" s="27" t="s">
        <v>57</v>
      </c>
      <c r="G43" s="27"/>
      <c r="H43" s="29">
        <f>H44</f>
        <v>0</v>
      </c>
      <c r="I43" s="30"/>
    </row>
    <row r="44" spans="1:10" s="31" customFormat="1" ht="26.25" customHeight="1">
      <c r="A44" s="25" t="s">
        <v>58</v>
      </c>
      <c r="B44" s="26" t="s">
        <v>32</v>
      </c>
      <c r="C44" s="27" t="s">
        <v>34</v>
      </c>
      <c r="D44" s="27" t="s">
        <v>35</v>
      </c>
      <c r="E44" s="33" t="s">
        <v>41</v>
      </c>
      <c r="F44" s="27" t="s">
        <v>59</v>
      </c>
      <c r="G44" s="27"/>
      <c r="H44" s="29">
        <f>H45+H51</f>
        <v>0</v>
      </c>
    </row>
    <row r="45" spans="1:10" s="31" customFormat="1" ht="24.75" customHeight="1">
      <c r="A45" s="32" t="s">
        <v>60</v>
      </c>
      <c r="B45" s="26" t="s">
        <v>32</v>
      </c>
      <c r="C45" s="27" t="s">
        <v>34</v>
      </c>
      <c r="D45" s="27" t="s">
        <v>35</v>
      </c>
      <c r="E45" s="33" t="s">
        <v>41</v>
      </c>
      <c r="F45" s="27" t="s">
        <v>61</v>
      </c>
      <c r="G45" s="27"/>
      <c r="H45" s="29">
        <f>H46+H48+H49+H47</f>
        <v>0</v>
      </c>
    </row>
    <row r="46" spans="1:10" s="39" customFormat="1" ht="15.75" customHeight="1">
      <c r="A46" s="42" t="s">
        <v>62</v>
      </c>
      <c r="B46" s="35" t="s">
        <v>32</v>
      </c>
      <c r="C46" s="36" t="s">
        <v>34</v>
      </c>
      <c r="D46" s="36" t="s">
        <v>35</v>
      </c>
      <c r="E46" s="33" t="s">
        <v>41</v>
      </c>
      <c r="F46" s="36" t="s">
        <v>61</v>
      </c>
      <c r="G46" s="36" t="s">
        <v>63</v>
      </c>
      <c r="H46" s="37"/>
    </row>
    <row r="47" spans="1:10" s="39" customFormat="1" ht="18" customHeight="1">
      <c r="A47" s="42" t="s">
        <v>64</v>
      </c>
      <c r="B47" s="35" t="s">
        <v>32</v>
      </c>
      <c r="C47" s="36" t="s">
        <v>34</v>
      </c>
      <c r="D47" s="36" t="s">
        <v>35</v>
      </c>
      <c r="E47" s="33" t="s">
        <v>41</v>
      </c>
      <c r="F47" s="36" t="s">
        <v>61</v>
      </c>
      <c r="G47" s="36" t="s">
        <v>65</v>
      </c>
      <c r="H47" s="37"/>
      <c r="J47" s="43">
        <v>26840988.870000001</v>
      </c>
    </row>
    <row r="48" spans="1:10" s="39" customFormat="1" ht="15.75" customHeight="1">
      <c r="A48" s="42" t="s">
        <v>66</v>
      </c>
      <c r="B48" s="35" t="s">
        <v>32</v>
      </c>
      <c r="C48" s="36" t="s">
        <v>34</v>
      </c>
      <c r="D48" s="36" t="s">
        <v>35</v>
      </c>
      <c r="E48" s="33" t="s">
        <v>41</v>
      </c>
      <c r="F48" s="36" t="s">
        <v>61</v>
      </c>
      <c r="G48" s="36" t="s">
        <v>67</v>
      </c>
      <c r="H48" s="37"/>
    </row>
    <row r="49" spans="1:11" s="45" customFormat="1" ht="15.75" customHeight="1">
      <c r="A49" s="42" t="s">
        <v>68</v>
      </c>
      <c r="B49" s="26" t="s">
        <v>32</v>
      </c>
      <c r="C49" s="27" t="s">
        <v>34</v>
      </c>
      <c r="D49" s="27" t="s">
        <v>35</v>
      </c>
      <c r="E49" s="28" t="s">
        <v>41</v>
      </c>
      <c r="F49" s="27" t="s">
        <v>61</v>
      </c>
      <c r="G49" s="27" t="s">
        <v>69</v>
      </c>
      <c r="H49" s="44">
        <f>H50</f>
        <v>0</v>
      </c>
    </row>
    <row r="50" spans="1:11" s="39" customFormat="1" ht="13.5" customHeight="1">
      <c r="B50" s="35" t="s">
        <v>32</v>
      </c>
      <c r="C50" s="36" t="s">
        <v>34</v>
      </c>
      <c r="D50" s="36" t="s">
        <v>35</v>
      </c>
      <c r="E50" s="33" t="s">
        <v>41</v>
      </c>
      <c r="F50" s="36" t="s">
        <v>61</v>
      </c>
      <c r="G50" s="36" t="s">
        <v>70</v>
      </c>
      <c r="H50" s="37"/>
      <c r="I50" s="38"/>
    </row>
    <row r="51" spans="1:11" s="31" customFormat="1" ht="15.75" customHeight="1">
      <c r="A51" s="25" t="s">
        <v>71</v>
      </c>
      <c r="B51" s="26" t="s">
        <v>32</v>
      </c>
      <c r="C51" s="27" t="s">
        <v>34</v>
      </c>
      <c r="D51" s="27" t="s">
        <v>35</v>
      </c>
      <c r="E51" s="33" t="s">
        <v>41</v>
      </c>
      <c r="F51" s="27" t="s">
        <v>72</v>
      </c>
      <c r="G51" s="27"/>
      <c r="H51" s="29">
        <f>H52+H53+H54</f>
        <v>0</v>
      </c>
    </row>
    <row r="52" spans="1:11" s="31" customFormat="1" ht="15.75" customHeight="1">
      <c r="A52" s="42" t="s">
        <v>73</v>
      </c>
      <c r="B52" s="35" t="s">
        <v>32</v>
      </c>
      <c r="C52" s="36" t="s">
        <v>34</v>
      </c>
      <c r="D52" s="36" t="s">
        <v>35</v>
      </c>
      <c r="E52" s="33" t="s">
        <v>41</v>
      </c>
      <c r="F52" s="36" t="s">
        <v>72</v>
      </c>
      <c r="G52" s="36" t="s">
        <v>74</v>
      </c>
      <c r="H52" s="46"/>
    </row>
    <row r="53" spans="1:11" s="39" customFormat="1" ht="15.75" customHeight="1">
      <c r="A53" s="42" t="s">
        <v>66</v>
      </c>
      <c r="B53" s="35" t="s">
        <v>32</v>
      </c>
      <c r="C53" s="36" t="s">
        <v>34</v>
      </c>
      <c r="D53" s="36" t="s">
        <v>35</v>
      </c>
      <c r="E53" s="33" t="s">
        <v>41</v>
      </c>
      <c r="F53" s="36" t="s">
        <v>72</v>
      </c>
      <c r="G53" s="36" t="s">
        <v>67</v>
      </c>
      <c r="H53" s="37"/>
    </row>
    <row r="54" spans="1:11" s="45" customFormat="1" ht="15.75" customHeight="1">
      <c r="A54" s="25" t="s">
        <v>75</v>
      </c>
      <c r="B54" s="26" t="s">
        <v>32</v>
      </c>
      <c r="C54" s="27" t="s">
        <v>34</v>
      </c>
      <c r="D54" s="27" t="s">
        <v>35</v>
      </c>
      <c r="E54" s="28" t="s">
        <v>41</v>
      </c>
      <c r="F54" s="27" t="s">
        <v>72</v>
      </c>
      <c r="G54" s="27" t="s">
        <v>69</v>
      </c>
      <c r="H54" s="44">
        <f>H55+H56</f>
        <v>0</v>
      </c>
    </row>
    <row r="55" spans="1:11" s="39" customFormat="1" ht="13.5" customHeight="1">
      <c r="A55" s="42" t="s">
        <v>68</v>
      </c>
      <c r="B55" s="35" t="s">
        <v>32</v>
      </c>
      <c r="C55" s="36" t="s">
        <v>34</v>
      </c>
      <c r="D55" s="36" t="s">
        <v>35</v>
      </c>
      <c r="E55" s="33" t="s">
        <v>41</v>
      </c>
      <c r="F55" s="36" t="s">
        <v>72</v>
      </c>
      <c r="G55" s="36" t="s">
        <v>70</v>
      </c>
      <c r="H55" s="37"/>
      <c r="I55" s="38"/>
    </row>
    <row r="56" spans="1:11" s="39" customFormat="1" ht="27" customHeight="1">
      <c r="A56" s="42" t="s">
        <v>76</v>
      </c>
      <c r="B56" s="35" t="s">
        <v>32</v>
      </c>
      <c r="C56" s="36" t="s">
        <v>34</v>
      </c>
      <c r="D56" s="36" t="s">
        <v>35</v>
      </c>
      <c r="E56" s="33" t="s">
        <v>41</v>
      </c>
      <c r="F56" s="36" t="s">
        <v>72</v>
      </c>
      <c r="G56" s="36" t="s">
        <v>77</v>
      </c>
      <c r="H56" s="37"/>
      <c r="I56" s="38"/>
    </row>
    <row r="57" spans="1:11" s="39" customFormat="1" ht="24.75" hidden="1" customHeight="1" outlineLevel="1">
      <c r="A57" s="25" t="s">
        <v>78</v>
      </c>
      <c r="B57" s="26" t="s">
        <v>32</v>
      </c>
      <c r="C57" s="27" t="s">
        <v>34</v>
      </c>
      <c r="D57" s="27" t="s">
        <v>35</v>
      </c>
      <c r="E57" s="28" t="s">
        <v>79</v>
      </c>
      <c r="F57" s="36"/>
      <c r="G57" s="36"/>
      <c r="H57" s="41">
        <f>H58</f>
        <v>0</v>
      </c>
    </row>
    <row r="58" spans="1:11" s="39" customFormat="1" ht="21" hidden="1" customHeight="1" outlineLevel="1">
      <c r="A58" s="32" t="s">
        <v>56</v>
      </c>
      <c r="B58" s="26" t="s">
        <v>32</v>
      </c>
      <c r="C58" s="27" t="s">
        <v>34</v>
      </c>
      <c r="D58" s="27" t="s">
        <v>35</v>
      </c>
      <c r="E58" s="28" t="s">
        <v>79</v>
      </c>
      <c r="F58" s="27" t="s">
        <v>57</v>
      </c>
      <c r="G58" s="36"/>
      <c r="H58" s="41">
        <f>H59</f>
        <v>0</v>
      </c>
    </row>
    <row r="59" spans="1:11" s="39" customFormat="1" ht="11.25" hidden="1" customHeight="1" outlineLevel="1">
      <c r="A59" s="25" t="s">
        <v>71</v>
      </c>
      <c r="B59" s="26" t="s">
        <v>32</v>
      </c>
      <c r="C59" s="27" t="s">
        <v>34</v>
      </c>
      <c r="D59" s="27" t="s">
        <v>35</v>
      </c>
      <c r="E59" s="28" t="s">
        <v>79</v>
      </c>
      <c r="F59" s="27" t="s">
        <v>80</v>
      </c>
      <c r="G59" s="36"/>
      <c r="H59" s="41">
        <f>H60</f>
        <v>0</v>
      </c>
    </row>
    <row r="60" spans="1:11" s="39" customFormat="1" ht="14.25" hidden="1" customHeight="1" outlineLevel="1">
      <c r="A60" s="42" t="s">
        <v>64</v>
      </c>
      <c r="B60" s="35" t="s">
        <v>32</v>
      </c>
      <c r="C60" s="36" t="s">
        <v>34</v>
      </c>
      <c r="D60" s="36" t="s">
        <v>35</v>
      </c>
      <c r="E60" s="33" t="s">
        <v>79</v>
      </c>
      <c r="F60" s="36" t="s">
        <v>80</v>
      </c>
      <c r="G60" s="36" t="s">
        <v>65</v>
      </c>
      <c r="H60" s="37">
        <v>0</v>
      </c>
    </row>
    <row r="61" spans="1:11" s="39" customFormat="1" ht="30" hidden="1" customHeight="1" outlineLevel="1">
      <c r="A61" s="25" t="s">
        <v>81</v>
      </c>
      <c r="B61" s="26" t="s">
        <v>32</v>
      </c>
      <c r="C61" s="27" t="s">
        <v>34</v>
      </c>
      <c r="D61" s="27" t="s">
        <v>35</v>
      </c>
      <c r="E61" s="28" t="s">
        <v>82</v>
      </c>
      <c r="F61" s="36"/>
      <c r="G61" s="36"/>
      <c r="H61" s="29">
        <f>H62</f>
        <v>0</v>
      </c>
      <c r="I61" s="38"/>
      <c r="J61" s="1"/>
      <c r="K61" s="1"/>
    </row>
    <row r="62" spans="1:11" s="39" customFormat="1" ht="46.5" hidden="1" customHeight="1" outlineLevel="1">
      <c r="A62" s="32" t="s">
        <v>42</v>
      </c>
      <c r="B62" s="26" t="s">
        <v>32</v>
      </c>
      <c r="C62" s="27" t="s">
        <v>34</v>
      </c>
      <c r="D62" s="27" t="s">
        <v>35</v>
      </c>
      <c r="E62" s="28" t="s">
        <v>82</v>
      </c>
      <c r="F62" s="27" t="s">
        <v>43</v>
      </c>
      <c r="G62" s="27"/>
      <c r="H62" s="29">
        <f>H63</f>
        <v>0</v>
      </c>
      <c r="J62" s="1"/>
      <c r="K62" s="1"/>
    </row>
    <row r="63" spans="1:11" s="31" customFormat="1" ht="13.5" hidden="1" customHeight="1" outlineLevel="1">
      <c r="A63" s="32" t="s">
        <v>44</v>
      </c>
      <c r="B63" s="26" t="s">
        <v>32</v>
      </c>
      <c r="C63" s="27" t="s">
        <v>34</v>
      </c>
      <c r="D63" s="27" t="s">
        <v>35</v>
      </c>
      <c r="E63" s="28" t="s">
        <v>82</v>
      </c>
      <c r="F63" s="27" t="s">
        <v>45</v>
      </c>
      <c r="G63" s="27"/>
      <c r="H63" s="29">
        <f>H64</f>
        <v>0</v>
      </c>
      <c r="J63" s="1"/>
      <c r="K63" s="1"/>
    </row>
    <row r="64" spans="1:11" s="39" customFormat="1" ht="22.5" hidden="1" customHeight="1" outlineLevel="1">
      <c r="A64" s="32" t="s">
        <v>83</v>
      </c>
      <c r="B64" s="26" t="s">
        <v>32</v>
      </c>
      <c r="C64" s="27" t="s">
        <v>34</v>
      </c>
      <c r="D64" s="27" t="s">
        <v>35</v>
      </c>
      <c r="E64" s="28" t="s">
        <v>82</v>
      </c>
      <c r="F64" s="27" t="s">
        <v>84</v>
      </c>
      <c r="G64" s="36"/>
      <c r="H64" s="29">
        <f>H65</f>
        <v>0</v>
      </c>
      <c r="J64" s="1"/>
      <c r="K64" s="1"/>
    </row>
    <row r="65" spans="1:11" s="39" customFormat="1" ht="12.75" hidden="1" customHeight="1" outlineLevel="1">
      <c r="A65" s="34" t="s">
        <v>85</v>
      </c>
      <c r="B65" s="35" t="s">
        <v>32</v>
      </c>
      <c r="C65" s="36" t="s">
        <v>34</v>
      </c>
      <c r="D65" s="36" t="s">
        <v>35</v>
      </c>
      <c r="E65" s="33" t="s">
        <v>82</v>
      </c>
      <c r="F65" s="36" t="s">
        <v>84</v>
      </c>
      <c r="G65" s="36" t="s">
        <v>86</v>
      </c>
      <c r="H65" s="47"/>
      <c r="J65" s="1"/>
      <c r="K65" s="1"/>
    </row>
    <row r="66" spans="1:11" s="39" customFormat="1" ht="24" hidden="1" customHeight="1" outlineLevel="1">
      <c r="A66" s="25" t="s">
        <v>81</v>
      </c>
      <c r="B66" s="26" t="s">
        <v>32</v>
      </c>
      <c r="C66" s="27" t="s">
        <v>34</v>
      </c>
      <c r="D66" s="27" t="s">
        <v>35</v>
      </c>
      <c r="E66" s="28" t="s">
        <v>87</v>
      </c>
      <c r="F66" s="36"/>
      <c r="G66" s="36"/>
      <c r="H66" s="29">
        <f>H67</f>
        <v>0</v>
      </c>
      <c r="J66" s="1"/>
      <c r="K66" s="1"/>
    </row>
    <row r="67" spans="1:11" s="39" customFormat="1" ht="50.25" hidden="1" customHeight="1" outlineLevel="1">
      <c r="A67" s="32" t="s">
        <v>42</v>
      </c>
      <c r="B67" s="26" t="s">
        <v>32</v>
      </c>
      <c r="C67" s="27" t="s">
        <v>34</v>
      </c>
      <c r="D67" s="27" t="s">
        <v>35</v>
      </c>
      <c r="E67" s="33" t="s">
        <v>87</v>
      </c>
      <c r="F67" s="27" t="s">
        <v>43</v>
      </c>
      <c r="G67" s="27"/>
      <c r="H67" s="29">
        <f>H68</f>
        <v>0</v>
      </c>
      <c r="J67" s="1"/>
      <c r="K67" s="1"/>
    </row>
    <row r="68" spans="1:11" s="31" customFormat="1" ht="13.5" hidden="1" customHeight="1" outlineLevel="1">
      <c r="A68" s="32" t="s">
        <v>44</v>
      </c>
      <c r="B68" s="26" t="s">
        <v>32</v>
      </c>
      <c r="C68" s="27" t="s">
        <v>34</v>
      </c>
      <c r="D68" s="27" t="s">
        <v>35</v>
      </c>
      <c r="E68" s="33" t="s">
        <v>87</v>
      </c>
      <c r="F68" s="27" t="s">
        <v>45</v>
      </c>
      <c r="G68" s="27"/>
      <c r="H68" s="29">
        <f>H69</f>
        <v>0</v>
      </c>
      <c r="J68" s="1"/>
      <c r="K68" s="1"/>
    </row>
    <row r="69" spans="1:11" s="39" customFormat="1" ht="22.5" hidden="1" customHeight="1" outlineLevel="1">
      <c r="A69" s="32" t="s">
        <v>83</v>
      </c>
      <c r="B69" s="26" t="s">
        <v>32</v>
      </c>
      <c r="C69" s="27" t="s">
        <v>34</v>
      </c>
      <c r="D69" s="27" t="s">
        <v>35</v>
      </c>
      <c r="E69" s="33" t="s">
        <v>87</v>
      </c>
      <c r="F69" s="27" t="s">
        <v>84</v>
      </c>
      <c r="G69" s="36"/>
      <c r="H69" s="29">
        <f>H70</f>
        <v>0</v>
      </c>
      <c r="J69" s="1"/>
      <c r="K69" s="1"/>
    </row>
    <row r="70" spans="1:11" s="39" customFormat="1" ht="12.75" hidden="1" customHeight="1" outlineLevel="1">
      <c r="A70" s="34" t="s">
        <v>85</v>
      </c>
      <c r="B70" s="35" t="s">
        <v>32</v>
      </c>
      <c r="C70" s="36" t="s">
        <v>34</v>
      </c>
      <c r="D70" s="36" t="s">
        <v>35</v>
      </c>
      <c r="E70" s="33" t="s">
        <v>87</v>
      </c>
      <c r="F70" s="36" t="s">
        <v>84</v>
      </c>
      <c r="G70" s="36" t="s">
        <v>86</v>
      </c>
      <c r="H70" s="37"/>
      <c r="J70" s="1"/>
      <c r="K70" s="1"/>
    </row>
    <row r="71" spans="1:11" s="54" customFormat="1" ht="24" hidden="1" customHeight="1" outlineLevel="1">
      <c r="A71" s="48" t="s">
        <v>81</v>
      </c>
      <c r="B71" s="49" t="s">
        <v>32</v>
      </c>
      <c r="C71" s="50" t="s">
        <v>34</v>
      </c>
      <c r="D71" s="50" t="s">
        <v>35</v>
      </c>
      <c r="E71" s="51" t="s">
        <v>82</v>
      </c>
      <c r="F71" s="52"/>
      <c r="G71" s="52"/>
      <c r="H71" s="53">
        <f>H72</f>
        <v>0</v>
      </c>
    </row>
    <row r="72" spans="1:11" s="54" customFormat="1" ht="21.75" hidden="1" outlineLevel="1">
      <c r="A72" s="55" t="s">
        <v>88</v>
      </c>
      <c r="B72" s="49" t="s">
        <v>32</v>
      </c>
      <c r="C72" s="50" t="s">
        <v>34</v>
      </c>
      <c r="D72" s="50" t="s">
        <v>35</v>
      </c>
      <c r="E72" s="51" t="s">
        <v>82</v>
      </c>
      <c r="F72" s="50" t="s">
        <v>89</v>
      </c>
      <c r="G72" s="52"/>
      <c r="H72" s="56">
        <f>H73</f>
        <v>0</v>
      </c>
    </row>
    <row r="73" spans="1:11" s="54" customFormat="1" ht="11.25" hidden="1" outlineLevel="1">
      <c r="A73" s="57" t="s">
        <v>90</v>
      </c>
      <c r="B73" s="58" t="s">
        <v>32</v>
      </c>
      <c r="C73" s="52" t="s">
        <v>34</v>
      </c>
      <c r="D73" s="52" t="s">
        <v>35</v>
      </c>
      <c r="E73" s="59" t="s">
        <v>82</v>
      </c>
      <c r="F73" s="52" t="s">
        <v>91</v>
      </c>
      <c r="G73" s="52" t="s">
        <v>92</v>
      </c>
      <c r="H73" s="56"/>
    </row>
    <row r="74" spans="1:11" s="39" customFormat="1" ht="26.25" customHeight="1" collapsed="1">
      <c r="A74" s="25" t="s">
        <v>93</v>
      </c>
      <c r="B74" s="26" t="s">
        <v>32</v>
      </c>
      <c r="C74" s="27" t="s">
        <v>34</v>
      </c>
      <c r="D74" s="27" t="s">
        <v>35</v>
      </c>
      <c r="E74" s="33" t="s">
        <v>94</v>
      </c>
      <c r="F74" s="36"/>
      <c r="G74" s="36"/>
      <c r="H74" s="60">
        <f>H75</f>
        <v>0</v>
      </c>
    </row>
    <row r="75" spans="1:11" s="31" customFormat="1" ht="16.5" customHeight="1">
      <c r="A75" s="25" t="s">
        <v>95</v>
      </c>
      <c r="B75" s="26" t="s">
        <v>32</v>
      </c>
      <c r="C75" s="27" t="s">
        <v>34</v>
      </c>
      <c r="D75" s="27" t="s">
        <v>35</v>
      </c>
      <c r="E75" s="33" t="s">
        <v>94</v>
      </c>
      <c r="F75" s="27" t="s">
        <v>57</v>
      </c>
      <c r="G75" s="27"/>
      <c r="H75" s="29">
        <f>H76</f>
        <v>0</v>
      </c>
    </row>
    <row r="76" spans="1:11" s="31" customFormat="1" ht="15" customHeight="1">
      <c r="A76" s="25" t="s">
        <v>96</v>
      </c>
      <c r="B76" s="26" t="s">
        <v>32</v>
      </c>
      <c r="C76" s="27" t="s">
        <v>34</v>
      </c>
      <c r="D76" s="27" t="s">
        <v>35</v>
      </c>
      <c r="E76" s="33" t="s">
        <v>94</v>
      </c>
      <c r="F76" s="27" t="s">
        <v>59</v>
      </c>
      <c r="G76" s="27"/>
      <c r="H76" s="29">
        <f>H77</f>
        <v>0</v>
      </c>
    </row>
    <row r="77" spans="1:11" s="39" customFormat="1" ht="15" customHeight="1">
      <c r="A77" s="42" t="s">
        <v>66</v>
      </c>
      <c r="B77" s="26" t="s">
        <v>32</v>
      </c>
      <c r="C77" s="36" t="s">
        <v>34</v>
      </c>
      <c r="D77" s="36" t="s">
        <v>35</v>
      </c>
      <c r="E77" s="33" t="s">
        <v>94</v>
      </c>
      <c r="F77" s="36" t="s">
        <v>72</v>
      </c>
      <c r="G77" s="36" t="s">
        <v>67</v>
      </c>
      <c r="H77" s="37">
        <v>0</v>
      </c>
    </row>
    <row r="78" spans="1:11" s="39" customFormat="1" ht="26.25" customHeight="1" collapsed="1">
      <c r="A78" s="25" t="s">
        <v>97</v>
      </c>
      <c r="B78" s="26" t="s">
        <v>32</v>
      </c>
      <c r="C78" s="27" t="s">
        <v>34</v>
      </c>
      <c r="D78" s="27" t="s">
        <v>35</v>
      </c>
      <c r="E78" s="33" t="s">
        <v>94</v>
      </c>
      <c r="F78" s="36"/>
      <c r="G78" s="36"/>
      <c r="H78" s="60">
        <f>H79</f>
        <v>220000</v>
      </c>
    </row>
    <row r="79" spans="1:11" s="31" customFormat="1" ht="16.5" customHeight="1">
      <c r="A79" s="25" t="s">
        <v>95</v>
      </c>
      <c r="B79" s="26" t="s">
        <v>32</v>
      </c>
      <c r="C79" s="27" t="s">
        <v>34</v>
      </c>
      <c r="D79" s="27" t="s">
        <v>35</v>
      </c>
      <c r="E79" s="33" t="s">
        <v>94</v>
      </c>
      <c r="F79" s="27" t="s">
        <v>57</v>
      </c>
      <c r="G79" s="27"/>
      <c r="H79" s="29">
        <f>H80</f>
        <v>220000</v>
      </c>
    </row>
    <row r="80" spans="1:11" s="31" customFormat="1" ht="15" customHeight="1">
      <c r="A80" s="25" t="s">
        <v>96</v>
      </c>
      <c r="B80" s="26" t="s">
        <v>32</v>
      </c>
      <c r="C80" s="27" t="s">
        <v>34</v>
      </c>
      <c r="D80" s="27" t="s">
        <v>35</v>
      </c>
      <c r="E80" s="33" t="s">
        <v>94</v>
      </c>
      <c r="F80" s="27" t="s">
        <v>59</v>
      </c>
      <c r="G80" s="27"/>
      <c r="H80" s="29">
        <f>H81</f>
        <v>220000</v>
      </c>
    </row>
    <row r="81" spans="1:10" s="39" customFormat="1" ht="15" customHeight="1">
      <c r="A81" s="61" t="s">
        <v>98</v>
      </c>
      <c r="B81" s="26" t="s">
        <v>32</v>
      </c>
      <c r="C81" s="36" t="s">
        <v>34</v>
      </c>
      <c r="D81" s="36" t="s">
        <v>35</v>
      </c>
      <c r="E81" s="33" t="s">
        <v>94</v>
      </c>
      <c r="F81" s="36" t="s">
        <v>72</v>
      </c>
      <c r="G81" s="36" t="s">
        <v>99</v>
      </c>
      <c r="H81" s="37">
        <v>220000</v>
      </c>
    </row>
    <row r="82" spans="1:10" s="39" customFormat="1" ht="26.25" customHeight="1" collapsed="1">
      <c r="A82" s="25" t="s">
        <v>97</v>
      </c>
      <c r="B82" s="26" t="s">
        <v>32</v>
      </c>
      <c r="C82" s="27" t="s">
        <v>34</v>
      </c>
      <c r="D82" s="27" t="s">
        <v>35</v>
      </c>
      <c r="E82" s="33" t="s">
        <v>100</v>
      </c>
      <c r="F82" s="36"/>
      <c r="G82" s="36"/>
      <c r="H82" s="60">
        <f>H83</f>
        <v>240000</v>
      </c>
    </row>
    <row r="83" spans="1:10" s="31" customFormat="1" ht="16.5" customHeight="1">
      <c r="A83" s="25" t="s">
        <v>95</v>
      </c>
      <c r="B83" s="26" t="s">
        <v>32</v>
      </c>
      <c r="C83" s="27" t="s">
        <v>34</v>
      </c>
      <c r="D83" s="27" t="s">
        <v>35</v>
      </c>
      <c r="E83" s="33" t="s">
        <v>100</v>
      </c>
      <c r="F83" s="27" t="s">
        <v>57</v>
      </c>
      <c r="G83" s="27"/>
      <c r="H83" s="29">
        <f>H84</f>
        <v>240000</v>
      </c>
    </row>
    <row r="84" spans="1:10" s="31" customFormat="1" ht="15" customHeight="1">
      <c r="A84" s="25" t="s">
        <v>96</v>
      </c>
      <c r="B84" s="26" t="s">
        <v>32</v>
      </c>
      <c r="C84" s="27" t="s">
        <v>34</v>
      </c>
      <c r="D84" s="27" t="s">
        <v>35</v>
      </c>
      <c r="E84" s="33" t="s">
        <v>100</v>
      </c>
      <c r="F84" s="27" t="s">
        <v>59</v>
      </c>
      <c r="G84" s="27"/>
      <c r="H84" s="29">
        <f>H85</f>
        <v>240000</v>
      </c>
    </row>
    <row r="85" spans="1:10" s="39" customFormat="1" ht="15" customHeight="1">
      <c r="A85" s="61" t="s">
        <v>98</v>
      </c>
      <c r="B85" s="26" t="s">
        <v>32</v>
      </c>
      <c r="C85" s="36" t="s">
        <v>34</v>
      </c>
      <c r="D85" s="36" t="s">
        <v>35</v>
      </c>
      <c r="E85" s="33" t="s">
        <v>100</v>
      </c>
      <c r="F85" s="36" t="s">
        <v>72</v>
      </c>
      <c r="G85" s="36" t="s">
        <v>99</v>
      </c>
      <c r="H85" s="37">
        <v>240000</v>
      </c>
    </row>
    <row r="86" spans="1:10" s="39" customFormat="1" ht="48.75" customHeight="1">
      <c r="A86" s="62" t="s">
        <v>101</v>
      </c>
      <c r="B86" s="26" t="s">
        <v>32</v>
      </c>
      <c r="C86" s="27" t="s">
        <v>34</v>
      </c>
      <c r="D86" s="27" t="s">
        <v>35</v>
      </c>
      <c r="E86" s="28" t="s">
        <v>102</v>
      </c>
      <c r="F86" s="27"/>
      <c r="G86" s="27"/>
      <c r="H86" s="29">
        <f>H87</f>
        <v>236361</v>
      </c>
    </row>
    <row r="87" spans="1:10" s="39" customFormat="1" ht="15.75" customHeight="1">
      <c r="A87" s="25" t="s">
        <v>95</v>
      </c>
      <c r="B87" s="26" t="s">
        <v>32</v>
      </c>
      <c r="C87" s="27" t="s">
        <v>34</v>
      </c>
      <c r="D87" s="27" t="s">
        <v>35</v>
      </c>
      <c r="E87" s="28" t="s">
        <v>102</v>
      </c>
      <c r="F87" s="27" t="s">
        <v>57</v>
      </c>
      <c r="G87" s="27"/>
      <c r="H87" s="29">
        <f>H88</f>
        <v>236361</v>
      </c>
    </row>
    <row r="88" spans="1:10" s="39" customFormat="1" ht="15.75" customHeight="1">
      <c r="A88" s="25" t="s">
        <v>96</v>
      </c>
      <c r="B88" s="26" t="s">
        <v>32</v>
      </c>
      <c r="C88" s="27" t="s">
        <v>34</v>
      </c>
      <c r="D88" s="27" t="s">
        <v>35</v>
      </c>
      <c r="E88" s="28" t="s">
        <v>102</v>
      </c>
      <c r="F88" s="27" t="s">
        <v>59</v>
      </c>
      <c r="G88" s="27"/>
      <c r="H88" s="29">
        <f>H89</f>
        <v>236361</v>
      </c>
    </row>
    <row r="89" spans="1:10" s="39" customFormat="1" ht="15.75" customHeight="1">
      <c r="A89" s="42" t="s">
        <v>75</v>
      </c>
      <c r="B89" s="35" t="s">
        <v>32</v>
      </c>
      <c r="C89" s="36" t="s">
        <v>34</v>
      </c>
      <c r="D89" s="36" t="s">
        <v>35</v>
      </c>
      <c r="E89" s="33" t="s">
        <v>102</v>
      </c>
      <c r="F89" s="36" t="s">
        <v>72</v>
      </c>
      <c r="G89" s="36" t="s">
        <v>103</v>
      </c>
      <c r="H89" s="37">
        <v>236361</v>
      </c>
      <c r="I89" s="38"/>
    </row>
    <row r="90" spans="1:10" s="31" customFormat="1" ht="49.5" customHeight="1">
      <c r="A90" s="62" t="s">
        <v>101</v>
      </c>
      <c r="B90" s="26" t="s">
        <v>32</v>
      </c>
      <c r="C90" s="27" t="s">
        <v>34</v>
      </c>
      <c r="D90" s="27" t="s">
        <v>35</v>
      </c>
      <c r="E90" s="28" t="s">
        <v>104</v>
      </c>
      <c r="F90" s="27"/>
      <c r="G90" s="27"/>
      <c r="H90" s="29">
        <f>H91</f>
        <v>540000</v>
      </c>
    </row>
    <row r="91" spans="1:10" s="31" customFormat="1" ht="18" customHeight="1">
      <c r="A91" s="25" t="s">
        <v>95</v>
      </c>
      <c r="B91" s="26" t="s">
        <v>32</v>
      </c>
      <c r="C91" s="27" t="s">
        <v>34</v>
      </c>
      <c r="D91" s="27" t="s">
        <v>35</v>
      </c>
      <c r="E91" s="33" t="s">
        <v>104</v>
      </c>
      <c r="F91" s="27" t="s">
        <v>57</v>
      </c>
      <c r="G91" s="27"/>
      <c r="H91" s="29">
        <f>H92</f>
        <v>540000</v>
      </c>
    </row>
    <row r="92" spans="1:10" s="31" customFormat="1" ht="17.25" customHeight="1">
      <c r="A92" s="25" t="s">
        <v>96</v>
      </c>
      <c r="B92" s="26" t="s">
        <v>32</v>
      </c>
      <c r="C92" s="27" t="s">
        <v>34</v>
      </c>
      <c r="D92" s="27" t="s">
        <v>35</v>
      </c>
      <c r="E92" s="33" t="s">
        <v>104</v>
      </c>
      <c r="F92" s="27" t="s">
        <v>59</v>
      </c>
      <c r="G92" s="27"/>
      <c r="H92" s="29">
        <f>H93</f>
        <v>540000</v>
      </c>
    </row>
    <row r="93" spans="1:10" s="39" customFormat="1" ht="14.25" customHeight="1">
      <c r="A93" s="61" t="s">
        <v>105</v>
      </c>
      <c r="B93" s="35" t="s">
        <v>32</v>
      </c>
      <c r="C93" s="36" t="s">
        <v>34</v>
      </c>
      <c r="D93" s="36" t="s">
        <v>35</v>
      </c>
      <c r="E93" s="33" t="s">
        <v>104</v>
      </c>
      <c r="F93" s="36" t="s">
        <v>72</v>
      </c>
      <c r="G93" s="36" t="s">
        <v>103</v>
      </c>
      <c r="H93" s="63">
        <v>540000</v>
      </c>
      <c r="J93" s="64">
        <v>17297410.629999999</v>
      </c>
    </row>
    <row r="94" spans="1:10" s="31" customFormat="1" ht="15.75" hidden="1" customHeight="1" outlineLevel="1">
      <c r="A94" s="32" t="s">
        <v>106</v>
      </c>
      <c r="B94" s="26" t="s">
        <v>32</v>
      </c>
      <c r="C94" s="27" t="s">
        <v>34</v>
      </c>
      <c r="D94" s="27" t="s">
        <v>35</v>
      </c>
      <c r="E94" s="28" t="s">
        <v>107</v>
      </c>
      <c r="F94" s="27"/>
      <c r="G94" s="27"/>
      <c r="H94" s="29">
        <f>H95</f>
        <v>0</v>
      </c>
      <c r="J94" s="64">
        <v>13640.37</v>
      </c>
    </row>
    <row r="95" spans="1:10" s="31" customFormat="1" ht="52.5" hidden="1" customHeight="1" outlineLevel="1">
      <c r="A95" s="32" t="s">
        <v>42</v>
      </c>
      <c r="B95" s="26" t="s">
        <v>32</v>
      </c>
      <c r="C95" s="27" t="s">
        <v>34</v>
      </c>
      <c r="D95" s="27" t="s">
        <v>35</v>
      </c>
      <c r="E95" s="33" t="s">
        <v>107</v>
      </c>
      <c r="F95" s="27" t="s">
        <v>43</v>
      </c>
      <c r="G95" s="27"/>
      <c r="H95" s="29">
        <f>H96</f>
        <v>0</v>
      </c>
      <c r="J95" s="64">
        <v>5227937</v>
      </c>
    </row>
    <row r="96" spans="1:10" s="31" customFormat="1" ht="18" hidden="1" customHeight="1" outlineLevel="1">
      <c r="A96" s="32" t="s">
        <v>44</v>
      </c>
      <c r="B96" s="26" t="s">
        <v>32</v>
      </c>
      <c r="C96" s="27" t="s">
        <v>34</v>
      </c>
      <c r="D96" s="27" t="s">
        <v>35</v>
      </c>
      <c r="E96" s="33" t="s">
        <v>107</v>
      </c>
      <c r="F96" s="27" t="s">
        <v>45</v>
      </c>
      <c r="G96" s="27"/>
      <c r="H96" s="29">
        <f>H97+H99</f>
        <v>0</v>
      </c>
      <c r="J96" s="64">
        <v>109440</v>
      </c>
    </row>
    <row r="97" spans="1:10" s="31" customFormat="1" ht="16.5" hidden="1" customHeight="1" outlineLevel="1">
      <c r="A97" s="32" t="s">
        <v>46</v>
      </c>
      <c r="B97" s="26" t="s">
        <v>32</v>
      </c>
      <c r="C97" s="27" t="s">
        <v>34</v>
      </c>
      <c r="D97" s="27" t="s">
        <v>35</v>
      </c>
      <c r="E97" s="33" t="s">
        <v>107</v>
      </c>
      <c r="F97" s="27" t="s">
        <v>47</v>
      </c>
      <c r="G97" s="27"/>
      <c r="H97" s="29">
        <f>H98</f>
        <v>0</v>
      </c>
      <c r="J97" s="65"/>
    </row>
    <row r="98" spans="1:10" s="39" customFormat="1" ht="16.5" hidden="1" customHeight="1" outlineLevel="1">
      <c r="A98" s="34" t="s">
        <v>48</v>
      </c>
      <c r="B98" s="35" t="s">
        <v>32</v>
      </c>
      <c r="C98" s="36" t="s">
        <v>34</v>
      </c>
      <c r="D98" s="36" t="s">
        <v>35</v>
      </c>
      <c r="E98" s="33" t="s">
        <v>107</v>
      </c>
      <c r="F98" s="36" t="s">
        <v>47</v>
      </c>
      <c r="G98" s="36" t="s">
        <v>49</v>
      </c>
      <c r="H98" s="37"/>
      <c r="J98" s="64">
        <v>525000</v>
      </c>
    </row>
    <row r="99" spans="1:10" s="39" customFormat="1" ht="27.75" hidden="1" customHeight="1" outlineLevel="1">
      <c r="A99" s="32" t="s">
        <v>52</v>
      </c>
      <c r="B99" s="26" t="s">
        <v>32</v>
      </c>
      <c r="C99" s="27" t="s">
        <v>34</v>
      </c>
      <c r="D99" s="27" t="s">
        <v>35</v>
      </c>
      <c r="E99" s="28" t="s">
        <v>107</v>
      </c>
      <c r="F99" s="27" t="s">
        <v>53</v>
      </c>
      <c r="G99" s="36"/>
      <c r="H99" s="41">
        <f>H100</f>
        <v>0</v>
      </c>
      <c r="J99" s="64">
        <v>800000</v>
      </c>
    </row>
    <row r="100" spans="1:10" s="39" customFormat="1" ht="16.5" hidden="1" customHeight="1" outlineLevel="1">
      <c r="A100" s="34" t="s">
        <v>54</v>
      </c>
      <c r="B100" s="35" t="s">
        <v>32</v>
      </c>
      <c r="C100" s="36" t="s">
        <v>34</v>
      </c>
      <c r="D100" s="36" t="s">
        <v>35</v>
      </c>
      <c r="E100" s="33" t="s">
        <v>107</v>
      </c>
      <c r="F100" s="36" t="s">
        <v>53</v>
      </c>
      <c r="G100" s="36" t="s">
        <v>55</v>
      </c>
      <c r="H100" s="37"/>
      <c r="J100" s="64">
        <v>18861.939999999999</v>
      </c>
    </row>
    <row r="101" spans="1:10" s="39" customFormat="1" ht="24.75" customHeight="1" collapsed="1">
      <c r="A101" s="25" t="s">
        <v>108</v>
      </c>
      <c r="B101" s="26" t="s">
        <v>32</v>
      </c>
      <c r="C101" s="27" t="s">
        <v>34</v>
      </c>
      <c r="D101" s="27" t="s">
        <v>35</v>
      </c>
      <c r="E101" s="28" t="s">
        <v>109</v>
      </c>
      <c r="F101" s="27"/>
      <c r="G101" s="27"/>
      <c r="H101" s="29">
        <f>H102+H106+H129</f>
        <v>1500949.51</v>
      </c>
      <c r="I101" s="38"/>
      <c r="J101" s="64">
        <v>21840</v>
      </c>
    </row>
    <row r="102" spans="1:10" s="31" customFormat="1" ht="36.75" customHeight="1">
      <c r="A102" s="32" t="s">
        <v>42</v>
      </c>
      <c r="B102" s="26" t="s">
        <v>32</v>
      </c>
      <c r="C102" s="27" t="s">
        <v>34</v>
      </c>
      <c r="D102" s="27" t="s">
        <v>35</v>
      </c>
      <c r="E102" s="33" t="s">
        <v>109</v>
      </c>
      <c r="F102" s="27" t="s">
        <v>43</v>
      </c>
      <c r="G102" s="27"/>
      <c r="H102" s="29">
        <f>H103</f>
        <v>0</v>
      </c>
      <c r="J102" s="64">
        <v>13600</v>
      </c>
    </row>
    <row r="103" spans="1:10" s="31" customFormat="1" ht="22.5" customHeight="1">
      <c r="A103" s="32" t="s">
        <v>44</v>
      </c>
      <c r="B103" s="26" t="s">
        <v>32</v>
      </c>
      <c r="C103" s="27" t="s">
        <v>34</v>
      </c>
      <c r="D103" s="27" t="s">
        <v>35</v>
      </c>
      <c r="E103" s="33" t="s">
        <v>109</v>
      </c>
      <c r="F103" s="27" t="s">
        <v>45</v>
      </c>
      <c r="G103" s="27"/>
      <c r="H103" s="29">
        <f>H104</f>
        <v>0</v>
      </c>
      <c r="J103" s="64">
        <v>1019208.16</v>
      </c>
    </row>
    <row r="104" spans="1:10" s="31" customFormat="1" ht="30" customHeight="1">
      <c r="A104" s="32" t="s">
        <v>83</v>
      </c>
      <c r="B104" s="35" t="s">
        <v>32</v>
      </c>
      <c r="C104" s="36" t="s">
        <v>34</v>
      </c>
      <c r="D104" s="36" t="s">
        <v>35</v>
      </c>
      <c r="E104" s="33" t="s">
        <v>109</v>
      </c>
      <c r="F104" s="36" t="s">
        <v>84</v>
      </c>
      <c r="G104" s="27"/>
      <c r="H104" s="29">
        <f>H105</f>
        <v>0</v>
      </c>
      <c r="J104" s="64">
        <v>220801.52</v>
      </c>
    </row>
    <row r="105" spans="1:10" s="39" customFormat="1" ht="15" customHeight="1">
      <c r="A105" s="34" t="s">
        <v>85</v>
      </c>
      <c r="B105" s="26" t="s">
        <v>32</v>
      </c>
      <c r="C105" s="36" t="s">
        <v>34</v>
      </c>
      <c r="D105" s="36" t="s">
        <v>35</v>
      </c>
      <c r="E105" s="33" t="s">
        <v>109</v>
      </c>
      <c r="F105" s="36" t="s">
        <v>84</v>
      </c>
      <c r="G105" s="36" t="s">
        <v>86</v>
      </c>
      <c r="H105" s="37"/>
      <c r="I105" s="38"/>
      <c r="J105" s="64">
        <v>181674.52</v>
      </c>
    </row>
    <row r="106" spans="1:10" s="31" customFormat="1" ht="27" customHeight="1">
      <c r="A106" s="32" t="s">
        <v>56</v>
      </c>
      <c r="B106" s="26" t="s">
        <v>32</v>
      </c>
      <c r="C106" s="27" t="s">
        <v>34</v>
      </c>
      <c r="D106" s="27" t="s">
        <v>35</v>
      </c>
      <c r="E106" s="33" t="s">
        <v>109</v>
      </c>
      <c r="F106" s="27" t="s">
        <v>57</v>
      </c>
      <c r="G106" s="27"/>
      <c r="H106" s="29">
        <f>H107</f>
        <v>1228324.51</v>
      </c>
      <c r="J106" s="64">
        <v>8200</v>
      </c>
    </row>
    <row r="107" spans="1:10" s="31" customFormat="1" ht="27.75" customHeight="1">
      <c r="A107" s="25" t="s">
        <v>58</v>
      </c>
      <c r="B107" s="26" t="s">
        <v>32</v>
      </c>
      <c r="C107" s="27" t="s">
        <v>34</v>
      </c>
      <c r="D107" s="27" t="s">
        <v>35</v>
      </c>
      <c r="E107" s="33" t="s">
        <v>109</v>
      </c>
      <c r="F107" s="27" t="s">
        <v>59</v>
      </c>
      <c r="G107" s="27"/>
      <c r="H107" s="29">
        <f>H108+H114</f>
        <v>1228324.51</v>
      </c>
      <c r="J107" s="65"/>
    </row>
    <row r="108" spans="1:10" s="31" customFormat="1" ht="24" customHeight="1">
      <c r="A108" s="32" t="s">
        <v>60</v>
      </c>
      <c r="B108" s="26" t="s">
        <v>32</v>
      </c>
      <c r="C108" s="27" t="s">
        <v>34</v>
      </c>
      <c r="D108" s="27" t="s">
        <v>35</v>
      </c>
      <c r="E108" s="33" t="s">
        <v>109</v>
      </c>
      <c r="F108" s="27" t="s">
        <v>61</v>
      </c>
      <c r="G108" s="27"/>
      <c r="H108" s="29">
        <f>H109+H111+H112+H110</f>
        <v>20642.93</v>
      </c>
      <c r="J108" s="64">
        <v>1540</v>
      </c>
    </row>
    <row r="109" spans="1:10" s="39" customFormat="1" ht="15" customHeight="1">
      <c r="A109" s="42" t="s">
        <v>62</v>
      </c>
      <c r="B109" s="35" t="s">
        <v>32</v>
      </c>
      <c r="C109" s="36" t="s">
        <v>34</v>
      </c>
      <c r="D109" s="36" t="s">
        <v>35</v>
      </c>
      <c r="E109" s="33" t="s">
        <v>109</v>
      </c>
      <c r="F109" s="36" t="s">
        <v>61</v>
      </c>
      <c r="G109" s="36" t="s">
        <v>63</v>
      </c>
      <c r="H109" s="37">
        <v>19642.93</v>
      </c>
      <c r="J109" s="66">
        <v>720</v>
      </c>
    </row>
    <row r="110" spans="1:10" s="39" customFormat="1" ht="18" customHeight="1">
      <c r="A110" s="42" t="s">
        <v>64</v>
      </c>
      <c r="B110" s="35" t="s">
        <v>32</v>
      </c>
      <c r="C110" s="36" t="s">
        <v>34</v>
      </c>
      <c r="D110" s="36" t="s">
        <v>35</v>
      </c>
      <c r="E110" s="33" t="s">
        <v>109</v>
      </c>
      <c r="F110" s="36" t="s">
        <v>61</v>
      </c>
      <c r="G110" s="36" t="s">
        <v>65</v>
      </c>
      <c r="H110" s="37">
        <v>1000</v>
      </c>
      <c r="J110" s="43">
        <v>26840988.870000001</v>
      </c>
    </row>
    <row r="111" spans="1:10" s="39" customFormat="1" ht="14.25" customHeight="1">
      <c r="A111" s="42" t="s">
        <v>73</v>
      </c>
      <c r="B111" s="35" t="s">
        <v>32</v>
      </c>
      <c r="C111" s="36" t="s">
        <v>34</v>
      </c>
      <c r="D111" s="36" t="s">
        <v>35</v>
      </c>
      <c r="E111" s="33" t="s">
        <v>109</v>
      </c>
      <c r="F111" s="36" t="s">
        <v>61</v>
      </c>
      <c r="G111" s="36" t="s">
        <v>74</v>
      </c>
      <c r="H111" s="37"/>
      <c r="J111" s="64">
        <v>58940.45</v>
      </c>
    </row>
    <row r="112" spans="1:10" s="45" customFormat="1" ht="15.75" customHeight="1">
      <c r="A112" s="25" t="s">
        <v>75</v>
      </c>
      <c r="B112" s="26" t="s">
        <v>32</v>
      </c>
      <c r="C112" s="27" t="s">
        <v>34</v>
      </c>
      <c r="D112" s="27" t="s">
        <v>35</v>
      </c>
      <c r="E112" s="28" t="s">
        <v>109</v>
      </c>
      <c r="F112" s="27" t="s">
        <v>61</v>
      </c>
      <c r="G112" s="27" t="s">
        <v>69</v>
      </c>
      <c r="H112" s="44">
        <f>H113</f>
        <v>0</v>
      </c>
      <c r="J112" s="64">
        <v>21087.65</v>
      </c>
    </row>
    <row r="113" spans="1:10" s="39" customFormat="1" ht="16.5" customHeight="1">
      <c r="A113" s="42" t="s">
        <v>68</v>
      </c>
      <c r="B113" s="35" t="s">
        <v>32</v>
      </c>
      <c r="C113" s="36" t="s">
        <v>34</v>
      </c>
      <c r="D113" s="36" t="s">
        <v>35</v>
      </c>
      <c r="E113" s="33" t="s">
        <v>109</v>
      </c>
      <c r="F113" s="36" t="s">
        <v>61</v>
      </c>
      <c r="G113" s="36" t="s">
        <v>70</v>
      </c>
      <c r="H113" s="37"/>
      <c r="I113" s="38"/>
      <c r="J113" s="64">
        <v>99381</v>
      </c>
    </row>
    <row r="114" spans="1:10" s="31" customFormat="1" ht="18" customHeight="1">
      <c r="A114" s="25" t="s">
        <v>71</v>
      </c>
      <c r="B114" s="26" t="s">
        <v>32</v>
      </c>
      <c r="C114" s="27" t="s">
        <v>34</v>
      </c>
      <c r="D114" s="27" t="s">
        <v>35</v>
      </c>
      <c r="E114" s="33" t="s">
        <v>109</v>
      </c>
      <c r="F114" s="27" t="s">
        <v>72</v>
      </c>
      <c r="G114" s="27"/>
      <c r="H114" s="29">
        <f>H116+H117+H118+H119+H120+H121+H122+H123+H115</f>
        <v>1207681.58</v>
      </c>
      <c r="J114" s="64">
        <v>6787</v>
      </c>
    </row>
    <row r="115" spans="1:10" s="39" customFormat="1" ht="15" customHeight="1">
      <c r="A115" s="42" t="s">
        <v>62</v>
      </c>
      <c r="B115" s="35" t="s">
        <v>32</v>
      </c>
      <c r="C115" s="36" t="s">
        <v>34</v>
      </c>
      <c r="D115" s="36" t="s">
        <v>35</v>
      </c>
      <c r="E115" s="33" t="s">
        <v>109</v>
      </c>
      <c r="F115" s="36" t="s">
        <v>72</v>
      </c>
      <c r="G115" s="36" t="s">
        <v>63</v>
      </c>
      <c r="H115" s="37"/>
      <c r="J115" s="66">
        <v>720</v>
      </c>
    </row>
    <row r="116" spans="1:10" s="39" customFormat="1" ht="18" customHeight="1">
      <c r="A116" s="42" t="s">
        <v>110</v>
      </c>
      <c r="B116" s="35" t="s">
        <v>32</v>
      </c>
      <c r="C116" s="36" t="s">
        <v>34</v>
      </c>
      <c r="D116" s="36" t="s">
        <v>35</v>
      </c>
      <c r="E116" s="33" t="s">
        <v>109</v>
      </c>
      <c r="F116" s="36" t="s">
        <v>72</v>
      </c>
      <c r="G116" s="36" t="s">
        <v>111</v>
      </c>
      <c r="H116" s="37"/>
      <c r="J116" s="66">
        <v>648.63</v>
      </c>
    </row>
    <row r="117" spans="1:10" s="39" customFormat="1" ht="18" customHeight="1">
      <c r="A117" s="42" t="s">
        <v>112</v>
      </c>
      <c r="B117" s="35" t="s">
        <v>32</v>
      </c>
      <c r="C117" s="36" t="s">
        <v>34</v>
      </c>
      <c r="D117" s="36" t="s">
        <v>35</v>
      </c>
      <c r="E117" s="33" t="s">
        <v>109</v>
      </c>
      <c r="F117" s="36" t="s">
        <v>72</v>
      </c>
      <c r="G117" s="36" t="s">
        <v>113</v>
      </c>
      <c r="H117" s="37">
        <v>1100981.58</v>
      </c>
      <c r="J117" s="64">
        <v>1194270</v>
      </c>
    </row>
    <row r="118" spans="1:10" s="39" customFormat="1" ht="18" customHeight="1">
      <c r="A118" s="42" t="s">
        <v>64</v>
      </c>
      <c r="B118" s="35" t="s">
        <v>32</v>
      </c>
      <c r="C118" s="36" t="s">
        <v>34</v>
      </c>
      <c r="D118" s="36" t="s">
        <v>35</v>
      </c>
      <c r="E118" s="33" t="s">
        <v>109</v>
      </c>
      <c r="F118" s="36" t="s">
        <v>72</v>
      </c>
      <c r="G118" s="36" t="s">
        <v>65</v>
      </c>
      <c r="H118" s="37">
        <v>30200</v>
      </c>
      <c r="J118" s="43">
        <v>26840988.870000001</v>
      </c>
    </row>
    <row r="119" spans="1:10" s="39" customFormat="1" ht="18" customHeight="1">
      <c r="A119" s="42" t="s">
        <v>73</v>
      </c>
      <c r="B119" s="35" t="s">
        <v>32</v>
      </c>
      <c r="C119" s="36" t="s">
        <v>34</v>
      </c>
      <c r="D119" s="36" t="s">
        <v>35</v>
      </c>
      <c r="E119" s="33" t="s">
        <v>109</v>
      </c>
      <c r="F119" s="36" t="s">
        <v>72</v>
      </c>
      <c r="G119" s="36" t="s">
        <v>74</v>
      </c>
      <c r="H119" s="37">
        <v>32500</v>
      </c>
      <c r="J119" s="38">
        <f>J118-H31</f>
        <v>-3354770.6400000006</v>
      </c>
    </row>
    <row r="120" spans="1:10" s="39" customFormat="1" ht="18" customHeight="1">
      <c r="A120" s="42" t="s">
        <v>114</v>
      </c>
      <c r="B120" s="35" t="s">
        <v>32</v>
      </c>
      <c r="C120" s="36" t="s">
        <v>34</v>
      </c>
      <c r="D120" s="36" t="s">
        <v>35</v>
      </c>
      <c r="E120" s="33" t="s">
        <v>109</v>
      </c>
      <c r="F120" s="36" t="s">
        <v>72</v>
      </c>
      <c r="G120" s="36" t="s">
        <v>115</v>
      </c>
      <c r="H120" s="64">
        <v>3000</v>
      </c>
    </row>
    <row r="121" spans="1:10" s="39" customFormat="1" ht="18" customHeight="1">
      <c r="A121" s="67" t="s">
        <v>116</v>
      </c>
      <c r="B121" s="35" t="s">
        <v>32</v>
      </c>
      <c r="C121" s="36" t="s">
        <v>34</v>
      </c>
      <c r="D121" s="36" t="s">
        <v>35</v>
      </c>
      <c r="E121" s="33" t="s">
        <v>109</v>
      </c>
      <c r="F121" s="36" t="s">
        <v>72</v>
      </c>
      <c r="G121" s="36" t="s">
        <v>117</v>
      </c>
      <c r="H121" s="37"/>
    </row>
    <row r="122" spans="1:10" s="39" customFormat="1" ht="18" customHeight="1">
      <c r="A122" s="42" t="s">
        <v>66</v>
      </c>
      <c r="B122" s="35" t="s">
        <v>32</v>
      </c>
      <c r="C122" s="36" t="s">
        <v>34</v>
      </c>
      <c r="D122" s="36" t="s">
        <v>35</v>
      </c>
      <c r="E122" s="33" t="s">
        <v>109</v>
      </c>
      <c r="F122" s="36" t="s">
        <v>72</v>
      </c>
      <c r="G122" s="36" t="s">
        <v>67</v>
      </c>
      <c r="H122" s="37"/>
    </row>
    <row r="123" spans="1:10" s="45" customFormat="1" ht="18" customHeight="1">
      <c r="A123" s="25" t="s">
        <v>75</v>
      </c>
      <c r="B123" s="26" t="s">
        <v>32</v>
      </c>
      <c r="C123" s="27" t="s">
        <v>34</v>
      </c>
      <c r="D123" s="27" t="s">
        <v>35</v>
      </c>
      <c r="E123" s="28" t="s">
        <v>109</v>
      </c>
      <c r="F123" s="27" t="s">
        <v>72</v>
      </c>
      <c r="G123" s="27" t="s">
        <v>69</v>
      </c>
      <c r="H123" s="44">
        <f>H127+H128+H126+H125+H124</f>
        <v>41000</v>
      </c>
      <c r="I123" s="68"/>
    </row>
    <row r="124" spans="1:10" s="39" customFormat="1" ht="18" customHeight="1">
      <c r="A124" s="69" t="s">
        <v>105</v>
      </c>
      <c r="B124" s="35" t="s">
        <v>32</v>
      </c>
      <c r="C124" s="36" t="s">
        <v>34</v>
      </c>
      <c r="D124" s="36" t="s">
        <v>35</v>
      </c>
      <c r="E124" s="33" t="s">
        <v>109</v>
      </c>
      <c r="F124" s="36" t="s">
        <v>72</v>
      </c>
      <c r="G124" s="36" t="s">
        <v>103</v>
      </c>
      <c r="H124" s="37"/>
      <c r="I124" s="38"/>
    </row>
    <row r="125" spans="1:10" s="39" customFormat="1" ht="18.75" customHeight="1">
      <c r="A125" s="61" t="s">
        <v>98</v>
      </c>
      <c r="B125" s="35" t="s">
        <v>32</v>
      </c>
      <c r="C125" s="36" t="s">
        <v>34</v>
      </c>
      <c r="D125" s="36" t="s">
        <v>35</v>
      </c>
      <c r="E125" s="33" t="s">
        <v>109</v>
      </c>
      <c r="F125" s="36" t="s">
        <v>72</v>
      </c>
      <c r="G125" s="36" t="s">
        <v>99</v>
      </c>
      <c r="H125" s="37"/>
      <c r="I125" s="38"/>
    </row>
    <row r="126" spans="1:10" s="39" customFormat="1" ht="18.75" customHeight="1">
      <c r="A126" s="42" t="s">
        <v>118</v>
      </c>
      <c r="B126" s="35" t="s">
        <v>32</v>
      </c>
      <c r="C126" s="36" t="s">
        <v>34</v>
      </c>
      <c r="D126" s="36" t="s">
        <v>35</v>
      </c>
      <c r="E126" s="33" t="s">
        <v>109</v>
      </c>
      <c r="F126" s="36" t="s">
        <v>72</v>
      </c>
      <c r="G126" s="36" t="s">
        <v>119</v>
      </c>
      <c r="H126" s="37"/>
      <c r="I126" s="38"/>
    </row>
    <row r="127" spans="1:10" s="39" customFormat="1" ht="16.5" customHeight="1">
      <c r="A127" s="42" t="s">
        <v>68</v>
      </c>
      <c r="B127" s="35" t="s">
        <v>32</v>
      </c>
      <c r="C127" s="36" t="s">
        <v>34</v>
      </c>
      <c r="D127" s="36" t="s">
        <v>35</v>
      </c>
      <c r="E127" s="33" t="s">
        <v>109</v>
      </c>
      <c r="F127" s="36" t="s">
        <v>72</v>
      </c>
      <c r="G127" s="36" t="s">
        <v>70</v>
      </c>
      <c r="H127" s="64">
        <v>41000</v>
      </c>
      <c r="I127" s="38"/>
    </row>
    <row r="128" spans="1:10" s="39" customFormat="1" ht="27" customHeight="1">
      <c r="A128" s="42" t="s">
        <v>76</v>
      </c>
      <c r="B128" s="35" t="s">
        <v>32</v>
      </c>
      <c r="C128" s="36" t="s">
        <v>34</v>
      </c>
      <c r="D128" s="36" t="s">
        <v>35</v>
      </c>
      <c r="E128" s="33" t="s">
        <v>109</v>
      </c>
      <c r="F128" s="36" t="s">
        <v>72</v>
      </c>
      <c r="G128" s="36" t="s">
        <v>77</v>
      </c>
      <c r="H128" s="37"/>
      <c r="I128" s="38"/>
    </row>
    <row r="129" spans="1:22" s="31" customFormat="1" ht="17.25" customHeight="1">
      <c r="A129" s="25" t="s">
        <v>120</v>
      </c>
      <c r="B129" s="26" t="s">
        <v>32</v>
      </c>
      <c r="C129" s="27" t="s">
        <v>34</v>
      </c>
      <c r="D129" s="27" t="s">
        <v>35</v>
      </c>
      <c r="E129" s="33" t="s">
        <v>109</v>
      </c>
      <c r="F129" s="27" t="s">
        <v>121</v>
      </c>
      <c r="G129" s="27"/>
      <c r="H129" s="29">
        <f>H130</f>
        <v>272625</v>
      </c>
      <c r="I129" s="30"/>
    </row>
    <row r="130" spans="1:22" s="31" customFormat="1" ht="17.25" customHeight="1">
      <c r="A130" s="25" t="s">
        <v>122</v>
      </c>
      <c r="B130" s="26" t="s">
        <v>32</v>
      </c>
      <c r="C130" s="27" t="s">
        <v>34</v>
      </c>
      <c r="D130" s="27" t="s">
        <v>35</v>
      </c>
      <c r="E130" s="33" t="s">
        <v>109</v>
      </c>
      <c r="F130" s="27" t="s">
        <v>123</v>
      </c>
      <c r="G130" s="27"/>
      <c r="H130" s="29">
        <f>H131+H132+H134+H133</f>
        <v>272625</v>
      </c>
    </row>
    <row r="131" spans="1:22" s="39" customFormat="1" ht="16.5" customHeight="1">
      <c r="A131" s="42" t="s">
        <v>124</v>
      </c>
      <c r="B131" s="35" t="s">
        <v>32</v>
      </c>
      <c r="C131" s="36" t="s">
        <v>34</v>
      </c>
      <c r="D131" s="36" t="s">
        <v>35</v>
      </c>
      <c r="E131" s="33" t="s">
        <v>109</v>
      </c>
      <c r="F131" s="36" t="s">
        <v>125</v>
      </c>
      <c r="G131" s="36" t="s">
        <v>126</v>
      </c>
      <c r="H131" s="37">
        <v>252708</v>
      </c>
    </row>
    <row r="132" spans="1:22" s="39" customFormat="1" ht="23.25" customHeight="1">
      <c r="A132" s="42" t="s">
        <v>127</v>
      </c>
      <c r="B132" s="35" t="s">
        <v>32</v>
      </c>
      <c r="C132" s="36" t="s">
        <v>34</v>
      </c>
      <c r="D132" s="36" t="s">
        <v>35</v>
      </c>
      <c r="E132" s="33" t="s">
        <v>109</v>
      </c>
      <c r="F132" s="36" t="s">
        <v>128</v>
      </c>
      <c r="G132" s="36" t="s">
        <v>126</v>
      </c>
      <c r="H132" s="37">
        <v>13575</v>
      </c>
    </row>
    <row r="133" spans="1:22" s="39" customFormat="1" ht="14.25" customHeight="1">
      <c r="A133" s="42" t="s">
        <v>116</v>
      </c>
      <c r="B133" s="35" t="s">
        <v>32</v>
      </c>
      <c r="C133" s="36" t="s">
        <v>34</v>
      </c>
      <c r="D133" s="36" t="s">
        <v>35</v>
      </c>
      <c r="E133" s="33" t="s">
        <v>109</v>
      </c>
      <c r="F133" s="36" t="s">
        <v>129</v>
      </c>
      <c r="G133" s="36" t="s">
        <v>130</v>
      </c>
      <c r="H133" s="37">
        <v>6342</v>
      </c>
    </row>
    <row r="134" spans="1:22" s="39" customFormat="1" ht="14.25" customHeight="1">
      <c r="A134" s="42" t="s">
        <v>116</v>
      </c>
      <c r="B134" s="35" t="s">
        <v>32</v>
      </c>
      <c r="C134" s="36" t="s">
        <v>34</v>
      </c>
      <c r="D134" s="36" t="s">
        <v>35</v>
      </c>
      <c r="E134" s="33" t="s">
        <v>109</v>
      </c>
      <c r="F134" s="36" t="s">
        <v>129</v>
      </c>
      <c r="G134" s="36" t="s">
        <v>117</v>
      </c>
      <c r="H134" s="37"/>
    </row>
    <row r="135" spans="1:22" s="39" customFormat="1" ht="24.75" customHeight="1">
      <c r="A135" s="70" t="s">
        <v>131</v>
      </c>
      <c r="B135" s="71" t="s">
        <v>32</v>
      </c>
      <c r="C135" s="72" t="s">
        <v>34</v>
      </c>
      <c r="D135" s="73" t="s">
        <v>35</v>
      </c>
      <c r="E135" s="74" t="s">
        <v>132</v>
      </c>
      <c r="F135" s="73"/>
      <c r="G135" s="73"/>
      <c r="H135" s="75">
        <f>H136</f>
        <v>1400000</v>
      </c>
    </row>
    <row r="136" spans="1:22" s="39" customFormat="1" ht="30" customHeight="1">
      <c r="A136" s="76" t="s">
        <v>56</v>
      </c>
      <c r="B136" s="26" t="s">
        <v>32</v>
      </c>
      <c r="C136" s="27" t="s">
        <v>34</v>
      </c>
      <c r="D136" s="36" t="s">
        <v>35</v>
      </c>
      <c r="E136" s="33" t="s">
        <v>132</v>
      </c>
      <c r="F136" s="27" t="s">
        <v>57</v>
      </c>
      <c r="G136" s="77"/>
      <c r="H136" s="78">
        <f>H137</f>
        <v>1400000</v>
      </c>
    </row>
    <row r="137" spans="1:22" s="31" customFormat="1" ht="17.25" customHeight="1">
      <c r="A137" s="25" t="s">
        <v>71</v>
      </c>
      <c r="B137" s="26" t="s">
        <v>32</v>
      </c>
      <c r="C137" s="27" t="s">
        <v>34</v>
      </c>
      <c r="D137" s="36" t="s">
        <v>35</v>
      </c>
      <c r="E137" s="33" t="s">
        <v>132</v>
      </c>
      <c r="F137" s="27" t="s">
        <v>72</v>
      </c>
      <c r="G137" s="27"/>
      <c r="H137" s="79">
        <f>H138</f>
        <v>1400000</v>
      </c>
      <c r="I137" s="39"/>
    </row>
    <row r="138" spans="1:22" s="39" customFormat="1" ht="16.5" customHeight="1">
      <c r="A138" s="42" t="s">
        <v>75</v>
      </c>
      <c r="B138" s="26" t="s">
        <v>32</v>
      </c>
      <c r="C138" s="36" t="s">
        <v>34</v>
      </c>
      <c r="D138" s="36" t="s">
        <v>35</v>
      </c>
      <c r="E138" s="33" t="s">
        <v>132</v>
      </c>
      <c r="F138" s="36" t="s">
        <v>72</v>
      </c>
      <c r="G138" s="36" t="s">
        <v>69</v>
      </c>
      <c r="H138" s="80">
        <f>H139</f>
        <v>1400000</v>
      </c>
      <c r="J138" s="38"/>
      <c r="V138" s="81"/>
    </row>
    <row r="139" spans="1:22" s="39" customFormat="1" ht="16.5" customHeight="1">
      <c r="A139" s="42" t="s">
        <v>133</v>
      </c>
      <c r="B139" s="26" t="s">
        <v>32</v>
      </c>
      <c r="C139" s="36" t="s">
        <v>34</v>
      </c>
      <c r="D139" s="36" t="s">
        <v>35</v>
      </c>
      <c r="E139" s="33" t="s">
        <v>132</v>
      </c>
      <c r="F139" s="36" t="s">
        <v>72</v>
      </c>
      <c r="G139" s="36" t="s">
        <v>103</v>
      </c>
      <c r="H139" s="82">
        <v>1400000</v>
      </c>
      <c r="J139" s="38"/>
    </row>
    <row r="140" spans="1:22" s="87" customFormat="1" ht="32.25" hidden="1" customHeight="1">
      <c r="A140" s="83" t="s">
        <v>134</v>
      </c>
      <c r="B140" s="26" t="s">
        <v>32</v>
      </c>
      <c r="C140" s="84" t="s">
        <v>34</v>
      </c>
      <c r="D140" s="84" t="s">
        <v>35</v>
      </c>
      <c r="E140" s="85" t="s">
        <v>135</v>
      </c>
      <c r="F140" s="84"/>
      <c r="G140" s="84"/>
      <c r="H140" s="86">
        <f>H141</f>
        <v>0</v>
      </c>
    </row>
    <row r="141" spans="1:22" s="87" customFormat="1" ht="40.5" hidden="1" customHeight="1">
      <c r="A141" s="83" t="s">
        <v>136</v>
      </c>
      <c r="B141" s="26" t="s">
        <v>32</v>
      </c>
      <c r="C141" s="84" t="s">
        <v>34</v>
      </c>
      <c r="D141" s="84" t="s">
        <v>35</v>
      </c>
      <c r="E141" s="85" t="s">
        <v>137</v>
      </c>
      <c r="F141" s="84"/>
      <c r="G141" s="84"/>
      <c r="H141" s="86">
        <f>H142</f>
        <v>0</v>
      </c>
    </row>
    <row r="142" spans="1:22" s="87" customFormat="1" ht="41.25" hidden="1" customHeight="1">
      <c r="A142" s="83" t="s">
        <v>138</v>
      </c>
      <c r="B142" s="26" t="s">
        <v>32</v>
      </c>
      <c r="C142" s="27" t="s">
        <v>34</v>
      </c>
      <c r="D142" s="27" t="s">
        <v>35</v>
      </c>
      <c r="E142" s="85" t="s">
        <v>139</v>
      </c>
      <c r="F142" s="84"/>
      <c r="G142" s="84"/>
      <c r="H142" s="86">
        <f>H143</f>
        <v>0</v>
      </c>
    </row>
    <row r="143" spans="1:22" s="87" customFormat="1" ht="16.5" hidden="1" customHeight="1">
      <c r="A143" s="25" t="s">
        <v>140</v>
      </c>
      <c r="B143" s="26" t="s">
        <v>32</v>
      </c>
      <c r="C143" s="27" t="s">
        <v>34</v>
      </c>
      <c r="D143" s="27" t="s">
        <v>35</v>
      </c>
      <c r="E143" s="88" t="s">
        <v>139</v>
      </c>
      <c r="F143" s="27" t="s">
        <v>57</v>
      </c>
      <c r="G143" s="27"/>
      <c r="H143" s="29">
        <f>SUM(H144)</f>
        <v>0</v>
      </c>
    </row>
    <row r="144" spans="1:22" s="87" customFormat="1" ht="16.5" hidden="1" customHeight="1">
      <c r="A144" s="25" t="s">
        <v>96</v>
      </c>
      <c r="B144" s="26" t="s">
        <v>32</v>
      </c>
      <c r="C144" s="27" t="s">
        <v>34</v>
      </c>
      <c r="D144" s="27" t="s">
        <v>35</v>
      </c>
      <c r="E144" s="88" t="s">
        <v>139</v>
      </c>
      <c r="F144" s="27" t="s">
        <v>59</v>
      </c>
      <c r="G144" s="27"/>
      <c r="H144" s="29">
        <f>H145</f>
        <v>0</v>
      </c>
    </row>
    <row r="145" spans="1:16" s="87" customFormat="1" ht="20.25" hidden="1" customHeight="1">
      <c r="A145" s="25" t="s">
        <v>141</v>
      </c>
      <c r="B145" s="26" t="s">
        <v>32</v>
      </c>
      <c r="C145" s="27" t="s">
        <v>34</v>
      </c>
      <c r="D145" s="27" t="s">
        <v>35</v>
      </c>
      <c r="E145" s="88" t="s">
        <v>139</v>
      </c>
      <c r="F145" s="27" t="s">
        <v>72</v>
      </c>
      <c r="G145" s="27"/>
      <c r="H145" s="29">
        <f>H146</f>
        <v>0</v>
      </c>
    </row>
    <row r="146" spans="1:16" s="90" customFormat="1" ht="29.25" hidden="1" customHeight="1">
      <c r="A146" s="42" t="s">
        <v>142</v>
      </c>
      <c r="B146" s="35" t="s">
        <v>32</v>
      </c>
      <c r="C146" s="36" t="s">
        <v>34</v>
      </c>
      <c r="D146" s="36" t="s">
        <v>35</v>
      </c>
      <c r="E146" s="88" t="s">
        <v>139</v>
      </c>
      <c r="F146" s="36" t="s">
        <v>72</v>
      </c>
      <c r="G146" s="36" t="s">
        <v>74</v>
      </c>
      <c r="H146" s="89"/>
    </row>
    <row r="147" spans="1:16" s="90" customFormat="1" ht="15.75" hidden="1" customHeight="1">
      <c r="A147" s="91" t="s">
        <v>143</v>
      </c>
      <c r="B147" s="12" t="s">
        <v>32</v>
      </c>
      <c r="C147" s="12" t="s">
        <v>34</v>
      </c>
      <c r="D147" s="12" t="s">
        <v>34</v>
      </c>
      <c r="E147" s="28"/>
      <c r="F147" s="27"/>
      <c r="G147" s="27"/>
      <c r="H147" s="92">
        <f t="shared" ref="H147:H155" si="0">H148</f>
        <v>0</v>
      </c>
    </row>
    <row r="148" spans="1:16" s="90" customFormat="1" ht="51" hidden="1" customHeight="1">
      <c r="A148" s="91" t="s">
        <v>144</v>
      </c>
      <c r="B148" s="12" t="s">
        <v>32</v>
      </c>
      <c r="C148" s="12" t="s">
        <v>34</v>
      </c>
      <c r="D148" s="12" t="s">
        <v>34</v>
      </c>
      <c r="E148" s="28" t="s">
        <v>145</v>
      </c>
      <c r="F148" s="27"/>
      <c r="G148" s="27"/>
      <c r="H148" s="92">
        <f t="shared" si="0"/>
        <v>0</v>
      </c>
    </row>
    <row r="149" spans="1:16" s="90" customFormat="1" ht="58.5" hidden="1" customHeight="1">
      <c r="A149" s="91" t="s">
        <v>146</v>
      </c>
      <c r="B149" s="12" t="s">
        <v>32</v>
      </c>
      <c r="C149" s="12" t="s">
        <v>34</v>
      </c>
      <c r="D149" s="12" t="s">
        <v>34</v>
      </c>
      <c r="E149" s="28" t="s">
        <v>147</v>
      </c>
      <c r="F149" s="27"/>
      <c r="G149" s="27"/>
      <c r="H149" s="92">
        <f>H150+H154</f>
        <v>0</v>
      </c>
    </row>
    <row r="150" spans="1:16" s="90" customFormat="1" ht="17.25" hidden="1" customHeight="1">
      <c r="A150" s="91" t="s">
        <v>148</v>
      </c>
      <c r="B150" s="12" t="s">
        <v>32</v>
      </c>
      <c r="C150" s="12" t="s">
        <v>34</v>
      </c>
      <c r="D150" s="12" t="s">
        <v>34</v>
      </c>
      <c r="E150" s="28" t="s">
        <v>149</v>
      </c>
      <c r="F150" s="27"/>
      <c r="G150" s="27"/>
      <c r="H150" s="92">
        <f t="shared" si="0"/>
        <v>0</v>
      </c>
    </row>
    <row r="151" spans="1:16" s="90" customFormat="1" ht="29.25" hidden="1" customHeight="1">
      <c r="A151" s="91" t="s">
        <v>150</v>
      </c>
      <c r="B151" s="93" t="s">
        <v>32</v>
      </c>
      <c r="C151" s="12" t="s">
        <v>34</v>
      </c>
      <c r="D151" s="12" t="s">
        <v>34</v>
      </c>
      <c r="E151" s="33" t="s">
        <v>149</v>
      </c>
      <c r="F151" s="27" t="s">
        <v>57</v>
      </c>
      <c r="G151" s="27"/>
      <c r="H151" s="92">
        <f t="shared" si="0"/>
        <v>0</v>
      </c>
    </row>
    <row r="152" spans="1:16" s="90" customFormat="1" ht="18" hidden="1" customHeight="1">
      <c r="A152" s="91" t="s">
        <v>151</v>
      </c>
      <c r="B152" s="94" t="s">
        <v>32</v>
      </c>
      <c r="C152" s="12" t="s">
        <v>34</v>
      </c>
      <c r="D152" s="12" t="s">
        <v>34</v>
      </c>
      <c r="E152" s="33" t="s">
        <v>149</v>
      </c>
      <c r="F152" s="27" t="s">
        <v>59</v>
      </c>
      <c r="G152" s="27"/>
      <c r="H152" s="92">
        <f t="shared" si="0"/>
        <v>0</v>
      </c>
    </row>
    <row r="153" spans="1:16" s="90" customFormat="1" ht="15" hidden="1" customHeight="1">
      <c r="A153" s="95" t="s">
        <v>152</v>
      </c>
      <c r="B153" s="96" t="s">
        <v>32</v>
      </c>
      <c r="C153" s="96" t="s">
        <v>34</v>
      </c>
      <c r="D153" s="96" t="s">
        <v>34</v>
      </c>
      <c r="E153" s="33" t="s">
        <v>149</v>
      </c>
      <c r="F153" s="36" t="s">
        <v>72</v>
      </c>
      <c r="G153" s="36" t="s">
        <v>103</v>
      </c>
      <c r="H153" s="97"/>
    </row>
    <row r="154" spans="1:16" s="90" customFormat="1" ht="29.25" hidden="1" customHeight="1">
      <c r="A154" s="91" t="s">
        <v>150</v>
      </c>
      <c r="B154" s="93" t="s">
        <v>32</v>
      </c>
      <c r="C154" s="12" t="s">
        <v>34</v>
      </c>
      <c r="D154" s="12" t="s">
        <v>34</v>
      </c>
      <c r="E154" s="33" t="s">
        <v>153</v>
      </c>
      <c r="F154" s="27" t="s">
        <v>57</v>
      </c>
      <c r="G154" s="27"/>
      <c r="H154" s="92">
        <f t="shared" si="0"/>
        <v>0</v>
      </c>
    </row>
    <row r="155" spans="1:16" s="90" customFormat="1" ht="18" hidden="1" customHeight="1">
      <c r="A155" s="91" t="s">
        <v>151</v>
      </c>
      <c r="B155" s="94" t="s">
        <v>32</v>
      </c>
      <c r="C155" s="12" t="s">
        <v>34</v>
      </c>
      <c r="D155" s="12" t="s">
        <v>34</v>
      </c>
      <c r="E155" s="33" t="s">
        <v>153</v>
      </c>
      <c r="F155" s="27" t="s">
        <v>59</v>
      </c>
      <c r="G155" s="27"/>
      <c r="H155" s="92">
        <f t="shared" si="0"/>
        <v>0</v>
      </c>
    </row>
    <row r="156" spans="1:16" s="90" customFormat="1" ht="20.25" hidden="1" customHeight="1">
      <c r="A156" s="95" t="s">
        <v>152</v>
      </c>
      <c r="B156" s="96" t="s">
        <v>32</v>
      </c>
      <c r="C156" s="96" t="s">
        <v>34</v>
      </c>
      <c r="D156" s="96" t="s">
        <v>34</v>
      </c>
      <c r="E156" s="33" t="s">
        <v>153</v>
      </c>
      <c r="F156" s="36" t="s">
        <v>72</v>
      </c>
      <c r="G156" s="36" t="s">
        <v>103</v>
      </c>
      <c r="H156" s="97"/>
    </row>
    <row r="157" spans="1:16" ht="12.75" customHeight="1">
      <c r="A157" s="98"/>
      <c r="B157" s="99"/>
      <c r="C157" s="99"/>
      <c r="D157" s="99"/>
      <c r="E157" s="99"/>
      <c r="F157" s="99"/>
      <c r="G157" s="99"/>
      <c r="H157" s="100"/>
    </row>
    <row r="158" spans="1:16" ht="53.25" customHeight="1">
      <c r="A158" s="101" t="s">
        <v>154</v>
      </c>
      <c r="B158" s="102"/>
      <c r="C158" s="102"/>
      <c r="D158" s="102"/>
      <c r="E158" s="102"/>
      <c r="F158" s="102"/>
      <c r="G158" s="104" t="s">
        <v>155</v>
      </c>
      <c r="H158" s="104"/>
      <c r="I158" s="1"/>
    </row>
    <row r="159" spans="1:16" ht="27" customHeight="1">
      <c r="A159" s="101" t="s">
        <v>156</v>
      </c>
      <c r="B159" s="101"/>
      <c r="C159" s="101"/>
      <c r="D159" s="101"/>
      <c r="E159" s="101"/>
      <c r="F159" s="101"/>
      <c r="G159" s="104" t="s">
        <v>157</v>
      </c>
      <c r="H159" s="104"/>
    </row>
    <row r="160" spans="1:16" ht="25.5" customHeight="1">
      <c r="A160" s="103" t="s">
        <v>158</v>
      </c>
      <c r="B160" s="103"/>
      <c r="C160" s="103"/>
      <c r="D160" s="103"/>
      <c r="E160" s="103"/>
      <c r="F160" s="103"/>
      <c r="G160" s="105" t="s">
        <v>159</v>
      </c>
      <c r="H160" s="105"/>
      <c r="I160" s="1"/>
      <c r="J160" s="1"/>
      <c r="K160" s="1"/>
      <c r="L160" s="1"/>
      <c r="M160" s="1"/>
      <c r="N160" s="1"/>
      <c r="O160" s="1"/>
      <c r="P160" s="1"/>
    </row>
  </sheetData>
  <mergeCells count="32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4:H24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G159:H159"/>
    <mergeCell ref="G160:H160"/>
    <mergeCell ref="A25:H25"/>
    <mergeCell ref="A26:H26"/>
    <mergeCell ref="A28:A29"/>
    <mergeCell ref="B28:G28"/>
    <mergeCell ref="H28:H29"/>
    <mergeCell ref="G158:H158"/>
  </mergeCells>
  <pageMargins left="0.19685039370078741" right="0.2" top="0.19685039370078741" bottom="0.34" header="0.19685039370078741" footer="0.3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2020-02-07T05:52:06Z</dcterms:created>
  <dcterms:modified xsi:type="dcterms:W3CDTF">2020-02-07T09:32:51Z</dcterms:modified>
</cp:coreProperties>
</file>